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5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31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L9" i="1"/>
  <c r="K11" i="1"/>
  <c r="K13" i="1"/>
  <c r="K15" i="1"/>
  <c r="K16" i="1"/>
  <c r="K17" i="1"/>
  <c r="K9" i="1"/>
  <c r="I10" i="1"/>
  <c r="I11" i="1"/>
  <c r="I12" i="1"/>
  <c r="I13" i="1"/>
  <c r="I15" i="1"/>
  <c r="I16" i="1"/>
  <c r="I17" i="1"/>
  <c r="I9" i="1"/>
  <c r="G11" i="1"/>
  <c r="G12" i="1"/>
  <c r="G13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1" i="1"/>
  <c r="C12" i="1"/>
  <c r="C13" i="1"/>
  <c r="C14" i="1"/>
  <c r="C15" i="1"/>
  <c r="C16" i="1"/>
  <c r="C17" i="1"/>
  <c r="C9" i="1"/>
  <c r="K4" i="1"/>
  <c r="K5" i="1"/>
  <c r="I4" i="1"/>
  <c r="I5" i="1"/>
  <c r="I6" i="1"/>
  <c r="G4" i="1"/>
  <c r="G5" i="1"/>
  <c r="G6" i="1"/>
  <c r="E4" i="1"/>
  <c r="E5" i="1"/>
  <c r="C4" i="1"/>
  <c r="C5" i="1"/>
  <c r="C6" i="1"/>
  <c r="J35" i="1"/>
  <c r="K35" i="1" s="1"/>
  <c r="H35" i="1"/>
  <c r="I35" i="1" s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1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L35" i="1" l="1"/>
  <c r="L31" i="1"/>
  <c r="L18" i="1"/>
  <c r="L7" i="1"/>
  <c r="L24" i="1"/>
</calcChain>
</file>

<file path=xl/sharedStrings.xml><?xml version="1.0" encoding="utf-8"?>
<sst xmlns="http://schemas.openxmlformats.org/spreadsheetml/2006/main" count="1028" uniqueCount="110">
  <si>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</si>
  <si>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</si>
  <si>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</si>
  <si>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</si>
  <si>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</si>
  <si>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</si>
  <si>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</si>
  <si>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</si>
  <si>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</si>
  <si>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</si>
  <si>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</si>
  <si>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</si>
  <si>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</si>
  <si>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</si>
  <si>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</si>
  <si>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</si>
  <si>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</si>
  <si>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</si>
  <si>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</si>
  <si>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</si>
  <si>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</si>
  <si>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</si>
  <si>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</si>
  <si>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</si>
  <si>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</si>
  <si>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</si>
  <si>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</si>
  <si>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</si>
  <si>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</si>
  <si>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</si>
  <si>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</si>
  <si>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</si>
  <si>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</si>
  <si>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</si>
  <si>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</si>
  <si>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Business Office Technology
Student Characteristics</t>
  </si>
  <si>
    <t>Program</t>
  </si>
  <si>
    <t>Term</t>
  </si>
  <si>
    <t>Success Rate</t>
  </si>
  <si>
    <t>Course</t>
  </si>
  <si>
    <t>Business Office Technology
Success and Retention Rates by Course</t>
  </si>
  <si>
    <t>Business Office Technology</t>
  </si>
  <si>
    <t>BOT-095 : Keyboard Skill Reinforcement</t>
  </si>
  <si>
    <t>BOT-096 : Computer Basics for the Office</t>
  </si>
  <si>
    <t>BOT-097 : Windows Basics for the Office</t>
  </si>
  <si>
    <t>BOT-100 : Basic Keyboarding</t>
  </si>
  <si>
    <t>BOT-101A : Keyboard/Document Processing I</t>
  </si>
  <si>
    <t>BOT-101B : Keyboard/Document Process II</t>
  </si>
  <si>
    <t>BOT-102A : Inter Keyboard/Doc Process I</t>
  </si>
  <si>
    <t>BOT-102B : Inter Keyboard/Doc Process II</t>
  </si>
  <si>
    <t>BOT-103A : Building Keyboarding Skill I</t>
  </si>
  <si>
    <t>BOT-103B : Building Keyboarding Skill II</t>
  </si>
  <si>
    <t>BOT-103C : Building Keyboarding Skill III</t>
  </si>
  <si>
    <t>BOT-105 : Data Entry Skills</t>
  </si>
  <si>
    <t>BOT-106 : Effective Job Search</t>
  </si>
  <si>
    <t>BOT-114 : Essential Word</t>
  </si>
  <si>
    <t>BOT-115 : Essential Excel</t>
  </si>
  <si>
    <t>BOT-116 : Essential Access</t>
  </si>
  <si>
    <t>BOT-117 : Essential PowerPoint</t>
  </si>
  <si>
    <t>BOT-119 : Windows-The Information Worker</t>
  </si>
  <si>
    <t>BOT-120 : Comprehensive Word I</t>
  </si>
  <si>
    <t>BOT-121 : Comprehensive Word II</t>
  </si>
  <si>
    <t>BOT-122 : Comprehensive Word III</t>
  </si>
  <si>
    <t>BOT-123 : Comprehensive Excel I</t>
  </si>
  <si>
    <t>BOT-124 : Comprehensive Excel II</t>
  </si>
  <si>
    <t>BOT-125 : Comprehensive Excel III</t>
  </si>
  <si>
    <t>BOT-126 : Comprehensive Access I</t>
  </si>
  <si>
    <t>BOT-127 : Comprehensive Access II</t>
  </si>
  <si>
    <t>BOT-129 : Comprehensive PowerPoint I</t>
  </si>
  <si>
    <t>BOT-130 : Comprehensive PowerPoint II</t>
  </si>
  <si>
    <t>BOT-151 : Using Microsoft Outlook</t>
  </si>
  <si>
    <t>BOT-201 : Adv Keyboarding/Doc Processing</t>
  </si>
  <si>
    <t>BOT-223 : Office Work Experience</t>
  </si>
  <si>
    <t>BOT-224 : Office Work Experience</t>
  </si>
  <si>
    <t>BOT-225 : Office Work Experience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</si>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</sst>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L7" sqref="L7"/>
    </sheetView>
  </sheetViews>
  <sheetFormatPr defaultRowHeight="15" x14ac:dyDescent="0.25"/>
  <cols>
    <col min="1" max="1" width="30" style="38" customWidth="1"/>
    <col min="2" max="12" width="8.28515625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0" t="s">
        <v>0</v>
      </c>
      <c r="B3" s="47" t="s">
        <v>1</v>
      </c>
      <c r="C3" s="47"/>
      <c r="D3" s="47" t="s">
        <v>2</v>
      </c>
      <c r="E3" s="47"/>
      <c r="F3" s="47" t="s">
        <v>3</v>
      </c>
      <c r="G3" s="47"/>
      <c r="H3" s="47" t="s">
        <v>4</v>
      </c>
      <c r="I3" s="47"/>
      <c r="J3" s="47" t="s">
        <v>5</v>
      </c>
      <c r="K3" s="47"/>
      <c r="L3" s="1" t="s">
        <v>6</v>
      </c>
    </row>
    <row r="4" spans="1:12" x14ac:dyDescent="0.25">
      <c r="A4" s="37" t="s">
        <v>7</v>
      </c>
      <c r="B4" s="2">
        <v>303</v>
      </c>
      <c r="C4" s="3">
        <f t="shared" ref="C4:C6" si="0">B4/437</f>
        <v>0.69336384439359267</v>
      </c>
      <c r="D4" s="2">
        <v>215</v>
      </c>
      <c r="E4" s="3">
        <f t="shared" ref="E4:E5" si="1">D4/322</f>
        <v>0.66770186335403725</v>
      </c>
      <c r="F4" s="2">
        <v>149</v>
      </c>
      <c r="G4" s="3">
        <f t="shared" ref="G4:G6" si="2">F4/221</f>
        <v>0.67420814479638014</v>
      </c>
      <c r="H4" s="2">
        <v>162</v>
      </c>
      <c r="I4" s="3">
        <f t="shared" ref="I4:I6" si="3">H4/213</f>
        <v>0.76056338028169013</v>
      </c>
      <c r="J4" s="2">
        <v>126</v>
      </c>
      <c r="K4" s="3">
        <f t="shared" ref="K4:K5" si="4">J4/168</f>
        <v>0.75</v>
      </c>
      <c r="L4" s="3">
        <f>(J4-B4)/B4</f>
        <v>-0.58415841584158412</v>
      </c>
    </row>
    <row r="5" spans="1:12" x14ac:dyDescent="0.25">
      <c r="A5" s="37" t="s">
        <v>8</v>
      </c>
      <c r="B5" s="2">
        <v>126</v>
      </c>
      <c r="C5" s="3">
        <f t="shared" si="0"/>
        <v>0.28832951945080093</v>
      </c>
      <c r="D5" s="2">
        <v>107</v>
      </c>
      <c r="E5" s="3">
        <f t="shared" si="1"/>
        <v>0.33229813664596275</v>
      </c>
      <c r="F5" s="2">
        <v>68</v>
      </c>
      <c r="G5" s="3">
        <f t="shared" si="2"/>
        <v>0.30769230769230771</v>
      </c>
      <c r="H5" s="2">
        <v>50</v>
      </c>
      <c r="I5" s="3">
        <f t="shared" si="3"/>
        <v>0.23474178403755869</v>
      </c>
      <c r="J5" s="2">
        <v>42</v>
      </c>
      <c r="K5" s="3">
        <f t="shared" si="4"/>
        <v>0.25</v>
      </c>
      <c r="L5" s="3">
        <f t="shared" ref="L5:L9" si="5">(J5-B5)/B5</f>
        <v>-0.66666666666666663</v>
      </c>
    </row>
    <row r="6" spans="1:12" x14ac:dyDescent="0.25">
      <c r="A6" s="37" t="s">
        <v>9</v>
      </c>
      <c r="B6" s="2">
        <v>8</v>
      </c>
      <c r="C6" s="3">
        <f t="shared" si="0"/>
        <v>1.8306636155606407E-2</v>
      </c>
      <c r="D6" s="9" t="s">
        <v>14</v>
      </c>
      <c r="E6" s="10" t="s">
        <v>14</v>
      </c>
      <c r="F6" s="2">
        <v>4</v>
      </c>
      <c r="G6" s="3">
        <f t="shared" si="2"/>
        <v>1.8099547511312219E-2</v>
      </c>
      <c r="H6" s="2">
        <v>1</v>
      </c>
      <c r="I6" s="3">
        <f t="shared" si="3"/>
        <v>4.6948356807511738E-3</v>
      </c>
      <c r="J6" s="9" t="s">
        <v>14</v>
      </c>
      <c r="K6" s="10" t="s">
        <v>14</v>
      </c>
      <c r="L6" s="3">
        <v>0</v>
      </c>
    </row>
    <row r="7" spans="1:12" x14ac:dyDescent="0.25">
      <c r="A7" s="43" t="s">
        <v>10</v>
      </c>
      <c r="B7" s="2">
        <f>SUM(B4:B6)</f>
        <v>437</v>
      </c>
      <c r="C7" s="3">
        <f>B7/437</f>
        <v>1</v>
      </c>
      <c r="D7" s="2">
        <f t="shared" ref="D7:H7" si="6">SUM(D4:D6)</f>
        <v>322</v>
      </c>
      <c r="E7" s="3">
        <f>D7/322</f>
        <v>1</v>
      </c>
      <c r="F7" s="2">
        <f t="shared" si="6"/>
        <v>221</v>
      </c>
      <c r="G7" s="3">
        <f>F7/221</f>
        <v>1</v>
      </c>
      <c r="H7" s="2">
        <f t="shared" si="6"/>
        <v>213</v>
      </c>
      <c r="I7" s="3">
        <f>H7/213</f>
        <v>1</v>
      </c>
      <c r="J7" s="2">
        <f>SUM(J4:J6)</f>
        <v>168</v>
      </c>
      <c r="K7" s="3">
        <f>J7/168</f>
        <v>1</v>
      </c>
      <c r="L7" s="3">
        <f t="shared" si="5"/>
        <v>-0.61556064073226546</v>
      </c>
    </row>
    <row r="8" spans="1:12" ht="30" x14ac:dyDescent="0.25">
      <c r="A8" s="40" t="s">
        <v>11</v>
      </c>
      <c r="B8" s="47" t="s">
        <v>1</v>
      </c>
      <c r="C8" s="47"/>
      <c r="D8" s="47" t="s">
        <v>2</v>
      </c>
      <c r="E8" s="47"/>
      <c r="F8" s="47" t="s">
        <v>3</v>
      </c>
      <c r="G8" s="47"/>
      <c r="H8" s="47" t="s">
        <v>4</v>
      </c>
      <c r="I8" s="47"/>
      <c r="J8" s="47" t="s">
        <v>5</v>
      </c>
      <c r="K8" s="47"/>
      <c r="L8" s="1" t="s">
        <v>6</v>
      </c>
    </row>
    <row r="9" spans="1:12" x14ac:dyDescent="0.25">
      <c r="A9" s="37" t="s">
        <v>12</v>
      </c>
      <c r="B9" s="2">
        <v>36</v>
      </c>
      <c r="C9" s="3">
        <f>B9/437</f>
        <v>8.2379862700228831E-2</v>
      </c>
      <c r="D9" s="2">
        <v>18</v>
      </c>
      <c r="E9" s="3">
        <f>D9/322</f>
        <v>5.5900621118012424E-2</v>
      </c>
      <c r="F9" s="2">
        <v>9</v>
      </c>
      <c r="G9" s="3">
        <f>F9/221</f>
        <v>4.072398190045249E-2</v>
      </c>
      <c r="H9" s="2">
        <v>8</v>
      </c>
      <c r="I9" s="3">
        <f>H9/213</f>
        <v>3.7558685446009391E-2</v>
      </c>
      <c r="J9" s="2">
        <v>2</v>
      </c>
      <c r="K9" s="3">
        <f>J9/168</f>
        <v>1.1904761904761904E-2</v>
      </c>
      <c r="L9" s="3">
        <f t="shared" si="5"/>
        <v>-0.94444444444444442</v>
      </c>
    </row>
    <row r="10" spans="1:12" x14ac:dyDescent="0.25">
      <c r="A10" s="37" t="s">
        <v>13</v>
      </c>
      <c r="B10" s="9" t="s">
        <v>14</v>
      </c>
      <c r="C10" s="10" t="s">
        <v>14</v>
      </c>
      <c r="D10" s="2">
        <v>1</v>
      </c>
      <c r="E10" s="3">
        <f t="shared" ref="E10:E35" si="7">D10/322</f>
        <v>3.105590062111801E-3</v>
      </c>
      <c r="F10" s="9" t="s">
        <v>14</v>
      </c>
      <c r="G10" s="10" t="s">
        <v>14</v>
      </c>
      <c r="H10" s="2">
        <v>1</v>
      </c>
      <c r="I10" s="3">
        <f t="shared" ref="I10:I35" si="8">H10/213</f>
        <v>4.6948356807511738E-3</v>
      </c>
      <c r="J10" s="9" t="s">
        <v>14</v>
      </c>
      <c r="K10" s="10" t="s">
        <v>14</v>
      </c>
      <c r="L10" s="3">
        <v>0</v>
      </c>
    </row>
    <row r="11" spans="1:12" x14ac:dyDescent="0.25">
      <c r="A11" s="37" t="s">
        <v>15</v>
      </c>
      <c r="B11" s="2">
        <v>13</v>
      </c>
      <c r="C11" s="3">
        <f t="shared" ref="C11:C35" si="9">B11/437</f>
        <v>2.9748283752860413E-2</v>
      </c>
      <c r="D11" s="2">
        <v>11</v>
      </c>
      <c r="E11" s="3">
        <f t="shared" si="7"/>
        <v>3.4161490683229816E-2</v>
      </c>
      <c r="F11" s="2">
        <v>6</v>
      </c>
      <c r="G11" s="3">
        <f t="shared" ref="G11:G35" si="10">F11/221</f>
        <v>2.7149321266968326E-2</v>
      </c>
      <c r="H11" s="2">
        <v>3</v>
      </c>
      <c r="I11" s="3">
        <f t="shared" si="8"/>
        <v>1.4084507042253521E-2</v>
      </c>
      <c r="J11" s="2">
        <v>4</v>
      </c>
      <c r="K11" s="3">
        <f t="shared" ref="K11:K35" si="11">J11/168</f>
        <v>2.3809523809523808E-2</v>
      </c>
      <c r="L11" s="3">
        <f t="shared" ref="L11:L18" si="12">(J11-B11)/B11</f>
        <v>-0.69230769230769229</v>
      </c>
    </row>
    <row r="12" spans="1:12" x14ac:dyDescent="0.25">
      <c r="A12" s="37" t="s">
        <v>16</v>
      </c>
      <c r="B12" s="2">
        <v>7</v>
      </c>
      <c r="C12" s="3">
        <f t="shared" si="9"/>
        <v>1.6018306636155607E-2</v>
      </c>
      <c r="D12" s="2">
        <v>4</v>
      </c>
      <c r="E12" s="3">
        <f t="shared" si="7"/>
        <v>1.2422360248447204E-2</v>
      </c>
      <c r="F12" s="2">
        <v>2</v>
      </c>
      <c r="G12" s="3">
        <f t="shared" si="10"/>
        <v>9.0497737556561094E-3</v>
      </c>
      <c r="H12" s="2">
        <v>3</v>
      </c>
      <c r="I12" s="3">
        <f t="shared" si="8"/>
        <v>1.4084507042253521E-2</v>
      </c>
      <c r="J12" s="9" t="s">
        <v>14</v>
      </c>
      <c r="K12" s="10" t="s">
        <v>14</v>
      </c>
      <c r="L12" s="3">
        <v>0</v>
      </c>
    </row>
    <row r="13" spans="1:12" x14ac:dyDescent="0.25">
      <c r="A13" s="37" t="s">
        <v>17</v>
      </c>
      <c r="B13" s="2">
        <v>71</v>
      </c>
      <c r="C13" s="3">
        <f t="shared" si="9"/>
        <v>0.16247139588100687</v>
      </c>
      <c r="D13" s="2">
        <v>54</v>
      </c>
      <c r="E13" s="3">
        <f t="shared" si="7"/>
        <v>0.16770186335403728</v>
      </c>
      <c r="F13" s="2">
        <v>38</v>
      </c>
      <c r="G13" s="3">
        <f t="shared" si="10"/>
        <v>0.17194570135746606</v>
      </c>
      <c r="H13" s="2">
        <v>33</v>
      </c>
      <c r="I13" s="3">
        <f t="shared" si="8"/>
        <v>0.15492957746478872</v>
      </c>
      <c r="J13" s="2">
        <v>25</v>
      </c>
      <c r="K13" s="3">
        <f t="shared" si="11"/>
        <v>0.14880952380952381</v>
      </c>
      <c r="L13" s="3">
        <f t="shared" si="12"/>
        <v>-0.647887323943662</v>
      </c>
    </row>
    <row r="14" spans="1:12" x14ac:dyDescent="0.25">
      <c r="A14" s="37" t="s">
        <v>18</v>
      </c>
      <c r="B14" s="2">
        <v>2</v>
      </c>
      <c r="C14" s="3">
        <f t="shared" si="9"/>
        <v>4.5766590389016018E-3</v>
      </c>
      <c r="D14" s="2">
        <v>3</v>
      </c>
      <c r="E14" s="3">
        <f t="shared" si="7"/>
        <v>9.316770186335404E-3</v>
      </c>
      <c r="F14" s="9" t="s">
        <v>14</v>
      </c>
      <c r="G14" s="10" t="s">
        <v>14</v>
      </c>
      <c r="H14" s="9" t="s">
        <v>14</v>
      </c>
      <c r="I14" s="10" t="s">
        <v>14</v>
      </c>
      <c r="J14" s="9" t="s">
        <v>14</v>
      </c>
      <c r="K14" s="10" t="s">
        <v>14</v>
      </c>
      <c r="L14" s="3">
        <v>0</v>
      </c>
    </row>
    <row r="15" spans="1:12" x14ac:dyDescent="0.25">
      <c r="A15" s="37" t="s">
        <v>19</v>
      </c>
      <c r="B15" s="2">
        <v>248</v>
      </c>
      <c r="C15" s="3">
        <f t="shared" si="9"/>
        <v>0.56750572082379858</v>
      </c>
      <c r="D15" s="2">
        <v>188</v>
      </c>
      <c r="E15" s="3">
        <f t="shared" si="7"/>
        <v>0.58385093167701863</v>
      </c>
      <c r="F15" s="2">
        <v>144</v>
      </c>
      <c r="G15" s="3">
        <f t="shared" si="10"/>
        <v>0.65158371040723984</v>
      </c>
      <c r="H15" s="2">
        <v>148</v>
      </c>
      <c r="I15" s="3">
        <f t="shared" si="8"/>
        <v>0.69483568075117375</v>
      </c>
      <c r="J15" s="2">
        <v>122</v>
      </c>
      <c r="K15" s="3">
        <f t="shared" si="11"/>
        <v>0.72619047619047616</v>
      </c>
      <c r="L15" s="3">
        <f t="shared" si="12"/>
        <v>-0.50806451612903225</v>
      </c>
    </row>
    <row r="16" spans="1:12" x14ac:dyDescent="0.25">
      <c r="A16" s="37" t="s">
        <v>20</v>
      </c>
      <c r="B16" s="2">
        <v>40</v>
      </c>
      <c r="C16" s="3">
        <f t="shared" si="9"/>
        <v>9.1533180778032033E-2</v>
      </c>
      <c r="D16" s="2">
        <v>34</v>
      </c>
      <c r="E16" s="3">
        <f t="shared" si="7"/>
        <v>0.10559006211180125</v>
      </c>
      <c r="F16" s="2">
        <v>19</v>
      </c>
      <c r="G16" s="3">
        <f t="shared" si="10"/>
        <v>8.5972850678733032E-2</v>
      </c>
      <c r="H16" s="2">
        <v>15</v>
      </c>
      <c r="I16" s="3">
        <f t="shared" si="8"/>
        <v>7.0422535211267609E-2</v>
      </c>
      <c r="J16" s="2">
        <v>13</v>
      </c>
      <c r="K16" s="3">
        <f t="shared" si="11"/>
        <v>7.7380952380952384E-2</v>
      </c>
      <c r="L16" s="3">
        <f t="shared" si="12"/>
        <v>-0.67500000000000004</v>
      </c>
    </row>
    <row r="17" spans="1:12" x14ac:dyDescent="0.25">
      <c r="A17" s="37" t="s">
        <v>21</v>
      </c>
      <c r="B17" s="2">
        <v>20</v>
      </c>
      <c r="C17" s="3">
        <f t="shared" si="9"/>
        <v>4.5766590389016017E-2</v>
      </c>
      <c r="D17" s="2">
        <v>9</v>
      </c>
      <c r="E17" s="3">
        <f t="shared" si="7"/>
        <v>2.7950310559006212E-2</v>
      </c>
      <c r="F17" s="2">
        <v>3</v>
      </c>
      <c r="G17" s="3">
        <f t="shared" si="10"/>
        <v>1.3574660633484163E-2</v>
      </c>
      <c r="H17" s="2">
        <v>2</v>
      </c>
      <c r="I17" s="3">
        <f t="shared" si="8"/>
        <v>9.3896713615023476E-3</v>
      </c>
      <c r="J17" s="2">
        <v>2</v>
      </c>
      <c r="K17" s="3">
        <f t="shared" si="11"/>
        <v>1.1904761904761904E-2</v>
      </c>
      <c r="L17" s="3">
        <f t="shared" si="12"/>
        <v>-0.9</v>
      </c>
    </row>
    <row r="18" spans="1:12" x14ac:dyDescent="0.25">
      <c r="A18" s="44" t="s">
        <v>10</v>
      </c>
      <c r="B18" s="4">
        <f>SUM(B9:B17)</f>
        <v>437</v>
      </c>
      <c r="C18" s="3">
        <f t="shared" si="9"/>
        <v>1</v>
      </c>
      <c r="D18" s="4">
        <f t="shared" ref="D18:J18" si="13">SUM(D9:D17)</f>
        <v>322</v>
      </c>
      <c r="E18" s="3">
        <f t="shared" si="7"/>
        <v>1</v>
      </c>
      <c r="F18" s="4">
        <f t="shared" si="13"/>
        <v>221</v>
      </c>
      <c r="G18" s="3">
        <f t="shared" si="10"/>
        <v>1</v>
      </c>
      <c r="H18" s="4">
        <f t="shared" si="13"/>
        <v>213</v>
      </c>
      <c r="I18" s="3">
        <f t="shared" si="8"/>
        <v>1</v>
      </c>
      <c r="J18" s="4">
        <f t="shared" si="13"/>
        <v>168</v>
      </c>
      <c r="K18" s="3">
        <f t="shared" si="11"/>
        <v>1</v>
      </c>
      <c r="L18" s="5">
        <f t="shared" si="12"/>
        <v>-0.61556064073226546</v>
      </c>
    </row>
    <row r="19" spans="1:12" ht="30" x14ac:dyDescent="0.25">
      <c r="A19" s="40" t="s">
        <v>22</v>
      </c>
      <c r="B19" s="47" t="s">
        <v>1</v>
      </c>
      <c r="C19" s="47"/>
      <c r="D19" s="47" t="s">
        <v>2</v>
      </c>
      <c r="E19" s="47"/>
      <c r="F19" s="47" t="s">
        <v>3</v>
      </c>
      <c r="G19" s="47"/>
      <c r="H19" s="47" t="s">
        <v>4</v>
      </c>
      <c r="I19" s="47"/>
      <c r="J19" s="47" t="s">
        <v>5</v>
      </c>
      <c r="K19" s="47"/>
      <c r="L19" s="1" t="s">
        <v>6</v>
      </c>
    </row>
    <row r="20" spans="1:12" x14ac:dyDescent="0.25">
      <c r="A20" s="37" t="s">
        <v>23</v>
      </c>
      <c r="B20" s="2">
        <v>32</v>
      </c>
      <c r="C20" s="3">
        <f t="shared" si="9"/>
        <v>7.3226544622425629E-2</v>
      </c>
      <c r="D20" s="2">
        <v>25</v>
      </c>
      <c r="E20" s="3">
        <f t="shared" si="7"/>
        <v>7.7639751552795025E-2</v>
      </c>
      <c r="F20" s="2">
        <v>8</v>
      </c>
      <c r="G20" s="3">
        <f t="shared" si="10"/>
        <v>3.6199095022624438E-2</v>
      </c>
      <c r="H20" s="2">
        <v>9</v>
      </c>
      <c r="I20" s="3">
        <f t="shared" si="8"/>
        <v>4.2253521126760563E-2</v>
      </c>
      <c r="J20" s="2">
        <v>4</v>
      </c>
      <c r="K20" s="3">
        <f t="shared" si="11"/>
        <v>2.3809523809523808E-2</v>
      </c>
      <c r="L20" s="3">
        <f t="shared" ref="L20:L24" si="14">(J20-B20)/B20</f>
        <v>-0.875</v>
      </c>
    </row>
    <row r="21" spans="1:12" x14ac:dyDescent="0.25">
      <c r="A21" s="37" t="s">
        <v>24</v>
      </c>
      <c r="B21" s="2">
        <v>93</v>
      </c>
      <c r="C21" s="3">
        <f t="shared" si="9"/>
        <v>0.21281464530892449</v>
      </c>
      <c r="D21" s="2">
        <v>57</v>
      </c>
      <c r="E21" s="3">
        <f t="shared" si="7"/>
        <v>0.17701863354037267</v>
      </c>
      <c r="F21" s="2">
        <v>36</v>
      </c>
      <c r="G21" s="3">
        <f t="shared" si="10"/>
        <v>0.16289592760180996</v>
      </c>
      <c r="H21" s="2">
        <v>35</v>
      </c>
      <c r="I21" s="3">
        <f t="shared" si="8"/>
        <v>0.16431924882629109</v>
      </c>
      <c r="J21" s="2">
        <v>17</v>
      </c>
      <c r="K21" s="3">
        <f t="shared" si="11"/>
        <v>0.10119047619047619</v>
      </c>
      <c r="L21" s="3">
        <f t="shared" si="14"/>
        <v>-0.81720430107526887</v>
      </c>
    </row>
    <row r="22" spans="1:12" x14ac:dyDescent="0.25">
      <c r="A22" s="37" t="s">
        <v>25</v>
      </c>
      <c r="B22" s="2">
        <v>178</v>
      </c>
      <c r="C22" s="3">
        <f t="shared" si="9"/>
        <v>0.40732265446224258</v>
      </c>
      <c r="D22" s="2">
        <v>140</v>
      </c>
      <c r="E22" s="3">
        <f t="shared" si="7"/>
        <v>0.43478260869565216</v>
      </c>
      <c r="F22" s="2">
        <v>102</v>
      </c>
      <c r="G22" s="3">
        <f t="shared" si="10"/>
        <v>0.46153846153846156</v>
      </c>
      <c r="H22" s="2">
        <v>94</v>
      </c>
      <c r="I22" s="3">
        <f t="shared" si="8"/>
        <v>0.44131455399061031</v>
      </c>
      <c r="J22" s="2">
        <v>89</v>
      </c>
      <c r="K22" s="3">
        <f t="shared" si="11"/>
        <v>0.52976190476190477</v>
      </c>
      <c r="L22" s="3">
        <f t="shared" si="14"/>
        <v>-0.5</v>
      </c>
    </row>
    <row r="23" spans="1:12" x14ac:dyDescent="0.25">
      <c r="A23" s="37" t="s">
        <v>26</v>
      </c>
      <c r="B23" s="2">
        <v>134</v>
      </c>
      <c r="C23" s="3">
        <f t="shared" si="9"/>
        <v>0.30663615560640733</v>
      </c>
      <c r="D23" s="2">
        <v>100</v>
      </c>
      <c r="E23" s="3">
        <f t="shared" si="7"/>
        <v>0.3105590062111801</v>
      </c>
      <c r="F23" s="2">
        <v>75</v>
      </c>
      <c r="G23" s="3">
        <f t="shared" si="10"/>
        <v>0.33936651583710409</v>
      </c>
      <c r="H23" s="2">
        <v>75</v>
      </c>
      <c r="I23" s="3">
        <f t="shared" si="8"/>
        <v>0.352112676056338</v>
      </c>
      <c r="J23" s="2">
        <v>58</v>
      </c>
      <c r="K23" s="3">
        <f t="shared" si="11"/>
        <v>0.34523809523809523</v>
      </c>
      <c r="L23" s="3">
        <f t="shared" si="14"/>
        <v>-0.56716417910447758</v>
      </c>
    </row>
    <row r="24" spans="1:12" x14ac:dyDescent="0.25">
      <c r="A24" s="44" t="s">
        <v>10</v>
      </c>
      <c r="B24" s="4">
        <f>SUM(B20:B23)</f>
        <v>437</v>
      </c>
      <c r="C24" s="3">
        <f t="shared" si="9"/>
        <v>1</v>
      </c>
      <c r="D24" s="4">
        <f t="shared" ref="D24:J24" si="15">SUM(D20:D23)</f>
        <v>322</v>
      </c>
      <c r="E24" s="3">
        <f t="shared" si="7"/>
        <v>1</v>
      </c>
      <c r="F24" s="4">
        <f t="shared" si="15"/>
        <v>221</v>
      </c>
      <c r="G24" s="3">
        <f t="shared" si="10"/>
        <v>1</v>
      </c>
      <c r="H24" s="4">
        <f t="shared" si="15"/>
        <v>213</v>
      </c>
      <c r="I24" s="3">
        <f t="shared" si="8"/>
        <v>1</v>
      </c>
      <c r="J24" s="4">
        <f t="shared" si="15"/>
        <v>168</v>
      </c>
      <c r="K24" s="3">
        <f t="shared" si="11"/>
        <v>1</v>
      </c>
      <c r="L24" s="5">
        <f t="shared" si="14"/>
        <v>-0.61556064073226546</v>
      </c>
    </row>
    <row r="25" spans="1:12" ht="30" x14ac:dyDescent="0.25">
      <c r="A25" s="45" t="s">
        <v>27</v>
      </c>
      <c r="B25" s="47" t="s">
        <v>1</v>
      </c>
      <c r="C25" s="47"/>
      <c r="D25" s="47" t="s">
        <v>2</v>
      </c>
      <c r="E25" s="47"/>
      <c r="F25" s="47" t="s">
        <v>3</v>
      </c>
      <c r="G25" s="47"/>
      <c r="H25" s="47" t="s">
        <v>4</v>
      </c>
      <c r="I25" s="47"/>
      <c r="J25" s="47" t="s">
        <v>5</v>
      </c>
      <c r="K25" s="47"/>
      <c r="L25" s="1" t="s">
        <v>6</v>
      </c>
    </row>
    <row r="26" spans="1:12" x14ac:dyDescent="0.25">
      <c r="A26" s="37" t="s">
        <v>28</v>
      </c>
      <c r="B26" s="2">
        <v>134</v>
      </c>
      <c r="C26" s="3">
        <f t="shared" si="9"/>
        <v>0.30663615560640733</v>
      </c>
      <c r="D26" s="2">
        <v>102</v>
      </c>
      <c r="E26" s="3">
        <f t="shared" si="7"/>
        <v>0.31677018633540371</v>
      </c>
      <c r="F26" s="2">
        <v>70</v>
      </c>
      <c r="G26" s="3">
        <f t="shared" si="10"/>
        <v>0.31674208144796379</v>
      </c>
      <c r="H26" s="2">
        <v>71</v>
      </c>
      <c r="I26" s="3">
        <f t="shared" si="8"/>
        <v>0.33333333333333331</v>
      </c>
      <c r="J26" s="2">
        <v>49</v>
      </c>
      <c r="K26" s="3">
        <f t="shared" si="11"/>
        <v>0.29166666666666669</v>
      </c>
      <c r="L26" s="3">
        <f t="shared" ref="L26:L31" si="16">(J26-B26)/B26</f>
        <v>-0.63432835820895528</v>
      </c>
    </row>
    <row r="27" spans="1:12" x14ac:dyDescent="0.25">
      <c r="A27" s="37" t="s">
        <v>29</v>
      </c>
      <c r="B27" s="2">
        <v>44</v>
      </c>
      <c r="C27" s="3">
        <f t="shared" si="9"/>
        <v>0.10068649885583524</v>
      </c>
      <c r="D27" s="2">
        <v>25</v>
      </c>
      <c r="E27" s="3">
        <f t="shared" si="7"/>
        <v>7.7639751552795025E-2</v>
      </c>
      <c r="F27" s="2">
        <v>14</v>
      </c>
      <c r="G27" s="3">
        <f t="shared" si="10"/>
        <v>6.3348416289592757E-2</v>
      </c>
      <c r="H27" s="2">
        <v>15</v>
      </c>
      <c r="I27" s="3">
        <f t="shared" si="8"/>
        <v>7.0422535211267609E-2</v>
      </c>
      <c r="J27" s="2">
        <v>15</v>
      </c>
      <c r="K27" s="3">
        <f t="shared" si="11"/>
        <v>8.9285714285714288E-2</v>
      </c>
      <c r="L27" s="3">
        <f t="shared" si="16"/>
        <v>-0.65909090909090906</v>
      </c>
    </row>
    <row r="28" spans="1:12" x14ac:dyDescent="0.25">
      <c r="A28" s="37" t="s">
        <v>30</v>
      </c>
      <c r="B28" s="2">
        <v>137</v>
      </c>
      <c r="C28" s="3">
        <f t="shared" si="9"/>
        <v>0.31350114416475972</v>
      </c>
      <c r="D28" s="2">
        <v>102</v>
      </c>
      <c r="E28" s="3">
        <f t="shared" si="7"/>
        <v>0.31677018633540371</v>
      </c>
      <c r="F28" s="2">
        <v>81</v>
      </c>
      <c r="G28" s="3">
        <f t="shared" si="10"/>
        <v>0.36651583710407237</v>
      </c>
      <c r="H28" s="2">
        <v>98</v>
      </c>
      <c r="I28" s="3">
        <f t="shared" si="8"/>
        <v>0.460093896713615</v>
      </c>
      <c r="J28" s="2">
        <v>85</v>
      </c>
      <c r="K28" s="3">
        <f t="shared" si="11"/>
        <v>0.50595238095238093</v>
      </c>
      <c r="L28" s="3">
        <f t="shared" si="16"/>
        <v>-0.37956204379562042</v>
      </c>
    </row>
    <row r="29" spans="1:12" x14ac:dyDescent="0.25">
      <c r="A29" s="37" t="s">
        <v>31</v>
      </c>
      <c r="B29" s="2">
        <v>26</v>
      </c>
      <c r="C29" s="3">
        <f t="shared" si="9"/>
        <v>5.9496567505720827E-2</v>
      </c>
      <c r="D29" s="2">
        <v>24</v>
      </c>
      <c r="E29" s="3">
        <f t="shared" si="7"/>
        <v>7.4534161490683232E-2</v>
      </c>
      <c r="F29" s="2">
        <v>11</v>
      </c>
      <c r="G29" s="3">
        <f t="shared" si="10"/>
        <v>4.9773755656108594E-2</v>
      </c>
      <c r="H29" s="2">
        <v>10</v>
      </c>
      <c r="I29" s="3">
        <f t="shared" si="8"/>
        <v>4.6948356807511735E-2</v>
      </c>
      <c r="J29" s="2">
        <v>10</v>
      </c>
      <c r="K29" s="3">
        <f t="shared" si="11"/>
        <v>5.9523809523809521E-2</v>
      </c>
      <c r="L29" s="3">
        <f t="shared" si="16"/>
        <v>-0.61538461538461542</v>
      </c>
    </row>
    <row r="30" spans="1:12" x14ac:dyDescent="0.25">
      <c r="A30" s="37" t="s">
        <v>32</v>
      </c>
      <c r="B30" s="2">
        <v>96</v>
      </c>
      <c r="C30" s="3">
        <f t="shared" si="9"/>
        <v>0.21967963386727687</v>
      </c>
      <c r="D30" s="2">
        <v>69</v>
      </c>
      <c r="E30" s="3">
        <f t="shared" si="7"/>
        <v>0.21428571428571427</v>
      </c>
      <c r="F30" s="2">
        <v>45</v>
      </c>
      <c r="G30" s="3">
        <f t="shared" si="10"/>
        <v>0.20361990950226244</v>
      </c>
      <c r="H30" s="2">
        <v>19</v>
      </c>
      <c r="I30" s="3">
        <f t="shared" si="8"/>
        <v>8.9201877934272297E-2</v>
      </c>
      <c r="J30" s="2">
        <v>9</v>
      </c>
      <c r="K30" s="3">
        <f t="shared" si="11"/>
        <v>5.3571428571428568E-2</v>
      </c>
      <c r="L30" s="3">
        <f t="shared" si="16"/>
        <v>-0.90625</v>
      </c>
    </row>
    <row r="31" spans="1:12" x14ac:dyDescent="0.25">
      <c r="A31" s="44" t="s">
        <v>10</v>
      </c>
      <c r="B31" s="4">
        <f>SUM(B26:B30)</f>
        <v>437</v>
      </c>
      <c r="C31" s="3">
        <f t="shared" si="9"/>
        <v>1</v>
      </c>
      <c r="D31" s="4">
        <f t="shared" ref="D31:J31" si="17">SUM(D26:D30)</f>
        <v>322</v>
      </c>
      <c r="E31" s="3">
        <f t="shared" si="7"/>
        <v>1</v>
      </c>
      <c r="F31" s="4">
        <f t="shared" si="17"/>
        <v>221</v>
      </c>
      <c r="G31" s="3">
        <f t="shared" si="10"/>
        <v>1</v>
      </c>
      <c r="H31" s="4">
        <f t="shared" si="17"/>
        <v>213</v>
      </c>
      <c r="I31" s="3">
        <f t="shared" si="8"/>
        <v>1</v>
      </c>
      <c r="J31" s="4">
        <f t="shared" si="17"/>
        <v>168</v>
      </c>
      <c r="K31" s="3">
        <f t="shared" si="11"/>
        <v>1</v>
      </c>
      <c r="L31" s="5">
        <f t="shared" si="16"/>
        <v>-0.61556064073226546</v>
      </c>
    </row>
    <row r="32" spans="1:12" ht="30" x14ac:dyDescent="0.25">
      <c r="A32" s="40" t="s">
        <v>33</v>
      </c>
      <c r="B32" s="47" t="s">
        <v>1</v>
      </c>
      <c r="C32" s="47"/>
      <c r="D32" s="47" t="s">
        <v>2</v>
      </c>
      <c r="E32" s="47"/>
      <c r="F32" s="47" t="s">
        <v>3</v>
      </c>
      <c r="G32" s="47"/>
      <c r="H32" s="47" t="s">
        <v>4</v>
      </c>
      <c r="I32" s="47"/>
      <c r="J32" s="47" t="s">
        <v>5</v>
      </c>
      <c r="K32" s="47"/>
      <c r="L32" s="1" t="s">
        <v>6</v>
      </c>
    </row>
    <row r="33" spans="1:12" ht="30" x14ac:dyDescent="0.25">
      <c r="A33" s="46" t="s">
        <v>109</v>
      </c>
      <c r="B33" s="2">
        <v>385</v>
      </c>
      <c r="C33" s="3">
        <f t="shared" si="9"/>
        <v>0.8810068649885584</v>
      </c>
      <c r="D33" s="2">
        <v>282</v>
      </c>
      <c r="E33" s="3">
        <f t="shared" si="7"/>
        <v>0.87577639751552794</v>
      </c>
      <c r="F33" s="2">
        <v>188</v>
      </c>
      <c r="G33" s="3">
        <f t="shared" si="10"/>
        <v>0.85067873303167418</v>
      </c>
      <c r="H33" s="2">
        <v>186</v>
      </c>
      <c r="I33" s="3">
        <f t="shared" si="8"/>
        <v>0.87323943661971826</v>
      </c>
      <c r="J33" s="2">
        <v>142</v>
      </c>
      <c r="K33" s="3">
        <f t="shared" si="11"/>
        <v>0.84523809523809523</v>
      </c>
      <c r="L33" s="3">
        <f t="shared" ref="L33:L35" si="18">(J33-B33)/B33</f>
        <v>-0.63116883116883116</v>
      </c>
    </row>
    <row r="34" spans="1:12" x14ac:dyDescent="0.25">
      <c r="A34" s="37" t="s">
        <v>34</v>
      </c>
      <c r="B34" s="2">
        <v>52</v>
      </c>
      <c r="C34" s="3">
        <f t="shared" si="9"/>
        <v>0.11899313501144165</v>
      </c>
      <c r="D34" s="2">
        <v>40</v>
      </c>
      <c r="E34" s="3">
        <f t="shared" si="7"/>
        <v>0.12422360248447205</v>
      </c>
      <c r="F34" s="2">
        <v>33</v>
      </c>
      <c r="G34" s="3">
        <f t="shared" si="10"/>
        <v>0.14932126696832579</v>
      </c>
      <c r="H34" s="2">
        <v>27</v>
      </c>
      <c r="I34" s="3">
        <f t="shared" si="8"/>
        <v>0.12676056338028169</v>
      </c>
      <c r="J34" s="2">
        <v>26</v>
      </c>
      <c r="K34" s="3">
        <f t="shared" si="11"/>
        <v>0.15476190476190477</v>
      </c>
      <c r="L34" s="3">
        <f t="shared" si="18"/>
        <v>-0.5</v>
      </c>
    </row>
    <row r="35" spans="1:12" x14ac:dyDescent="0.25">
      <c r="A35" s="44" t="s">
        <v>10</v>
      </c>
      <c r="B35" s="4">
        <f>SUM(B33:B34)</f>
        <v>437</v>
      </c>
      <c r="C35" s="3">
        <f t="shared" si="9"/>
        <v>1</v>
      </c>
      <c r="D35" s="4">
        <f t="shared" ref="D35:J35" si="19">SUM(D33:D34)</f>
        <v>322</v>
      </c>
      <c r="E35" s="3">
        <f t="shared" si="7"/>
        <v>1</v>
      </c>
      <c r="F35" s="4">
        <f t="shared" si="19"/>
        <v>221</v>
      </c>
      <c r="G35" s="3">
        <f t="shared" si="10"/>
        <v>1</v>
      </c>
      <c r="H35" s="4">
        <f t="shared" si="19"/>
        <v>213</v>
      </c>
      <c r="I35" s="3">
        <f t="shared" si="8"/>
        <v>1</v>
      </c>
      <c r="J35" s="4">
        <f t="shared" si="19"/>
        <v>168</v>
      </c>
      <c r="K35" s="3">
        <f t="shared" si="11"/>
        <v>1</v>
      </c>
      <c r="L35" s="5">
        <f t="shared" si="18"/>
        <v>-0.61556064073226546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tabSelected="1" zoomScaleNormal="100" workbookViewId="0">
      <selection activeCell="G4" sqref="G4:G8"/>
    </sheetView>
  </sheetViews>
  <sheetFormatPr defaultRowHeight="15" x14ac:dyDescent="0.25"/>
  <cols>
    <col min="1" max="1" width="38.140625" style="38" customWidth="1"/>
    <col min="2" max="2" width="18.5703125" style="19" customWidth="1"/>
    <col min="3" max="4" width="13.140625" style="19" customWidth="1"/>
    <col min="5" max="5" width="13.140625" style="20" customWidth="1"/>
    <col min="6" max="6" width="13.140625" style="19" customWidth="1"/>
    <col min="7" max="7" width="13.140625" style="20" customWidth="1"/>
    <col min="8" max="8" width="13.140625" style="21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30" x14ac:dyDescent="0.25">
      <c r="A3" s="41" t="s">
        <v>36</v>
      </c>
      <c r="B3" s="7" t="s">
        <v>37</v>
      </c>
      <c r="C3" s="11" t="s">
        <v>102</v>
      </c>
      <c r="D3" s="11" t="s">
        <v>103</v>
      </c>
      <c r="E3" s="12" t="s">
        <v>104</v>
      </c>
      <c r="F3" s="11" t="s">
        <v>105</v>
      </c>
      <c r="G3" s="12" t="s">
        <v>38</v>
      </c>
      <c r="H3" s="13" t="s">
        <v>106</v>
      </c>
    </row>
    <row r="4" spans="1:8" x14ac:dyDescent="0.25">
      <c r="A4" s="54" t="s">
        <v>41</v>
      </c>
      <c r="B4" s="8" t="s">
        <v>1</v>
      </c>
      <c r="C4" s="8">
        <v>656</v>
      </c>
      <c r="D4" s="8">
        <v>444</v>
      </c>
      <c r="E4" s="14">
        <v>0.67682926829268297</v>
      </c>
      <c r="F4" s="8">
        <v>397</v>
      </c>
      <c r="G4" s="14">
        <v>0.60518292682926833</v>
      </c>
      <c r="H4" s="15" t="s">
        <v>14</v>
      </c>
    </row>
    <row r="5" spans="1:8" x14ac:dyDescent="0.25">
      <c r="A5" s="55"/>
      <c r="B5" s="8" t="s">
        <v>2</v>
      </c>
      <c r="C5" s="16">
        <v>482</v>
      </c>
      <c r="D5" s="16">
        <v>336</v>
      </c>
      <c r="E5" s="14">
        <v>0.69709543568464727</v>
      </c>
      <c r="F5" s="16">
        <v>306</v>
      </c>
      <c r="G5" s="14">
        <v>0.63485477178423233</v>
      </c>
      <c r="H5" s="18" t="s">
        <v>14</v>
      </c>
    </row>
    <row r="6" spans="1:8" x14ac:dyDescent="0.25">
      <c r="A6" s="55"/>
      <c r="B6" s="8" t="s">
        <v>3</v>
      </c>
      <c r="C6" s="16">
        <v>301</v>
      </c>
      <c r="D6" s="16">
        <v>231</v>
      </c>
      <c r="E6" s="14">
        <v>0.76744186046511631</v>
      </c>
      <c r="F6" s="16">
        <v>216</v>
      </c>
      <c r="G6" s="14">
        <v>0.71760797342192695</v>
      </c>
      <c r="H6" s="18" t="s">
        <v>14</v>
      </c>
    </row>
    <row r="7" spans="1:8" x14ac:dyDescent="0.25">
      <c r="A7" s="55"/>
      <c r="B7" s="8" t="s">
        <v>4</v>
      </c>
      <c r="C7" s="16">
        <v>292</v>
      </c>
      <c r="D7" s="16">
        <v>244</v>
      </c>
      <c r="E7" s="14">
        <v>0.83561643835616439</v>
      </c>
      <c r="F7" s="16">
        <v>231</v>
      </c>
      <c r="G7" s="14">
        <v>0.79109589041095896</v>
      </c>
      <c r="H7" s="18" t="s">
        <v>14</v>
      </c>
    </row>
    <row r="8" spans="1:8" x14ac:dyDescent="0.25">
      <c r="A8" s="56"/>
      <c r="B8" s="8" t="s">
        <v>5</v>
      </c>
      <c r="C8" s="16">
        <v>276</v>
      </c>
      <c r="D8" s="16">
        <v>232</v>
      </c>
      <c r="E8" s="14">
        <v>0.84057971014492749</v>
      </c>
      <c r="F8" s="16">
        <v>216</v>
      </c>
      <c r="G8" s="14">
        <v>0.78260869565217395</v>
      </c>
      <c r="H8" s="18" t="s">
        <v>14</v>
      </c>
    </row>
    <row r="10" spans="1:8" ht="30" x14ac:dyDescent="0.25">
      <c r="A10" s="40" t="s">
        <v>39</v>
      </c>
      <c r="B10" s="7" t="s">
        <v>37</v>
      </c>
      <c r="C10" s="11" t="s">
        <v>102</v>
      </c>
      <c r="D10" s="11" t="s">
        <v>103</v>
      </c>
      <c r="E10" s="12" t="s">
        <v>104</v>
      </c>
      <c r="F10" s="11" t="s">
        <v>105</v>
      </c>
      <c r="G10" s="12" t="s">
        <v>38</v>
      </c>
      <c r="H10" s="13" t="s">
        <v>106</v>
      </c>
    </row>
    <row r="11" spans="1:8" x14ac:dyDescent="0.25">
      <c r="A11" s="51" t="s">
        <v>42</v>
      </c>
      <c r="B11" s="8" t="s">
        <v>1</v>
      </c>
      <c r="C11" s="16">
        <v>50</v>
      </c>
      <c r="D11" s="16">
        <v>37</v>
      </c>
      <c r="E11" s="17">
        <v>0.74</v>
      </c>
      <c r="F11" s="16">
        <v>31</v>
      </c>
      <c r="G11" s="17">
        <v>0.62</v>
      </c>
      <c r="H11" s="18" t="s">
        <v>14</v>
      </c>
    </row>
    <row r="12" spans="1:8" x14ac:dyDescent="0.25">
      <c r="A12" s="51"/>
      <c r="B12" s="8" t="s">
        <v>2</v>
      </c>
      <c r="C12" s="16">
        <v>20</v>
      </c>
      <c r="D12" s="16">
        <v>11</v>
      </c>
      <c r="E12" s="17">
        <v>0.55000000000000004</v>
      </c>
      <c r="F12" s="16">
        <v>10</v>
      </c>
      <c r="G12" s="17">
        <v>0.5</v>
      </c>
      <c r="H12" s="18" t="s">
        <v>14</v>
      </c>
    </row>
    <row r="13" spans="1:8" x14ac:dyDescent="0.25">
      <c r="A13" s="51"/>
      <c r="B13" s="8" t="s">
        <v>3</v>
      </c>
      <c r="C13" s="16">
        <v>10</v>
      </c>
      <c r="D13" s="16">
        <v>9</v>
      </c>
      <c r="E13" s="17">
        <v>0.9</v>
      </c>
      <c r="F13" s="16">
        <v>8</v>
      </c>
      <c r="G13" s="17">
        <v>0.8</v>
      </c>
      <c r="H13" s="18" t="s">
        <v>14</v>
      </c>
    </row>
    <row r="14" spans="1:8" x14ac:dyDescent="0.25">
      <c r="A14" s="51"/>
      <c r="B14" s="8" t="s">
        <v>4</v>
      </c>
      <c r="C14" s="16" t="s">
        <v>14</v>
      </c>
      <c r="D14" s="16" t="s">
        <v>14</v>
      </c>
      <c r="E14" s="17" t="s">
        <v>14</v>
      </c>
      <c r="F14" s="16" t="s">
        <v>14</v>
      </c>
      <c r="G14" s="17" t="s">
        <v>14</v>
      </c>
      <c r="H14" s="18" t="s">
        <v>14</v>
      </c>
    </row>
    <row r="15" spans="1:8" x14ac:dyDescent="0.25">
      <c r="A15" s="51"/>
      <c r="B15" s="8" t="s">
        <v>5</v>
      </c>
      <c r="C15" s="16" t="s">
        <v>14</v>
      </c>
      <c r="D15" s="16" t="s">
        <v>14</v>
      </c>
      <c r="E15" s="17" t="s">
        <v>14</v>
      </c>
      <c r="F15" s="16" t="s">
        <v>14</v>
      </c>
      <c r="G15" s="17" t="s">
        <v>14</v>
      </c>
      <c r="H15" s="18" t="s">
        <v>14</v>
      </c>
    </row>
    <row r="16" spans="1:8" ht="30" x14ac:dyDescent="0.25">
      <c r="A16" s="42"/>
      <c r="B16" s="7" t="s">
        <v>37</v>
      </c>
      <c r="C16" s="11" t="s">
        <v>102</v>
      </c>
      <c r="D16" s="11" t="s">
        <v>103</v>
      </c>
      <c r="E16" s="12" t="s">
        <v>104</v>
      </c>
      <c r="F16" s="11" t="s">
        <v>105</v>
      </c>
      <c r="G16" s="12" t="s">
        <v>38</v>
      </c>
      <c r="H16" s="13" t="s">
        <v>106</v>
      </c>
    </row>
    <row r="17" spans="1:8" x14ac:dyDescent="0.25">
      <c r="A17" s="51" t="s">
        <v>43</v>
      </c>
      <c r="B17" s="8" t="s">
        <v>1</v>
      </c>
      <c r="C17" s="16">
        <v>46</v>
      </c>
      <c r="D17" s="16">
        <v>27.000000000000004</v>
      </c>
      <c r="E17" s="17">
        <v>0.58695652173913049</v>
      </c>
      <c r="F17" s="16">
        <v>26</v>
      </c>
      <c r="G17" s="17">
        <v>0.56521739130434778</v>
      </c>
      <c r="H17" s="18" t="s">
        <v>14</v>
      </c>
    </row>
    <row r="18" spans="1:8" x14ac:dyDescent="0.25">
      <c r="A18" s="51"/>
      <c r="B18" s="8" t="s">
        <v>2</v>
      </c>
      <c r="C18" s="16">
        <v>27</v>
      </c>
      <c r="D18" s="16">
        <v>17</v>
      </c>
      <c r="E18" s="17">
        <v>0.62962962962962965</v>
      </c>
      <c r="F18" s="16">
        <v>16</v>
      </c>
      <c r="G18" s="17">
        <v>0.59259259259259256</v>
      </c>
      <c r="H18" s="18" t="s">
        <v>14</v>
      </c>
    </row>
    <row r="19" spans="1:8" x14ac:dyDescent="0.25">
      <c r="A19" s="51"/>
      <c r="B19" s="8" t="s">
        <v>3</v>
      </c>
      <c r="C19" s="16">
        <v>13</v>
      </c>
      <c r="D19" s="16">
        <v>11</v>
      </c>
      <c r="E19" s="17">
        <v>0.84615384615384615</v>
      </c>
      <c r="F19" s="16">
        <v>11</v>
      </c>
      <c r="G19" s="17">
        <v>0.84615384615384615</v>
      </c>
      <c r="H19" s="18" t="s">
        <v>14</v>
      </c>
    </row>
    <row r="20" spans="1:8" x14ac:dyDescent="0.25">
      <c r="A20" s="51"/>
      <c r="B20" s="8" t="s">
        <v>4</v>
      </c>
      <c r="C20" s="16">
        <v>10</v>
      </c>
      <c r="D20" s="16">
        <v>8</v>
      </c>
      <c r="E20" s="17">
        <v>0.8</v>
      </c>
      <c r="F20" s="16">
        <v>8</v>
      </c>
      <c r="G20" s="17">
        <v>0.8</v>
      </c>
      <c r="H20" s="18" t="s">
        <v>14</v>
      </c>
    </row>
    <row r="21" spans="1:8" x14ac:dyDescent="0.25">
      <c r="A21" s="51"/>
      <c r="B21" s="8" t="s">
        <v>5</v>
      </c>
      <c r="C21" s="16" t="s">
        <v>14</v>
      </c>
      <c r="D21" s="16" t="s">
        <v>14</v>
      </c>
      <c r="E21" s="17" t="s">
        <v>14</v>
      </c>
      <c r="F21" s="16" t="s">
        <v>14</v>
      </c>
      <c r="G21" s="17" t="s">
        <v>14</v>
      </c>
      <c r="H21" s="18" t="s">
        <v>14</v>
      </c>
    </row>
    <row r="22" spans="1:8" ht="30" x14ac:dyDescent="0.25">
      <c r="A22" s="42"/>
      <c r="B22" s="7" t="s">
        <v>37</v>
      </c>
      <c r="C22" s="11" t="s">
        <v>102</v>
      </c>
      <c r="D22" s="11" t="s">
        <v>103</v>
      </c>
      <c r="E22" s="12" t="s">
        <v>104</v>
      </c>
      <c r="F22" s="11" t="s">
        <v>105</v>
      </c>
      <c r="G22" s="12" t="s">
        <v>38</v>
      </c>
      <c r="H22" s="13" t="s">
        <v>106</v>
      </c>
    </row>
    <row r="23" spans="1:8" x14ac:dyDescent="0.25">
      <c r="A23" s="51" t="s">
        <v>44</v>
      </c>
      <c r="B23" s="8" t="s">
        <v>1</v>
      </c>
      <c r="C23" s="16">
        <v>27</v>
      </c>
      <c r="D23" s="16">
        <v>16</v>
      </c>
      <c r="E23" s="17">
        <v>0.59259259259259256</v>
      </c>
      <c r="F23" s="16">
        <v>15</v>
      </c>
      <c r="G23" s="17">
        <v>0.55555555555555558</v>
      </c>
      <c r="H23" s="18" t="s">
        <v>14</v>
      </c>
    </row>
    <row r="24" spans="1:8" x14ac:dyDescent="0.25">
      <c r="A24" s="51"/>
      <c r="B24" s="8" t="s">
        <v>2</v>
      </c>
      <c r="C24" s="16">
        <v>17</v>
      </c>
      <c r="D24" s="16">
        <v>11</v>
      </c>
      <c r="E24" s="17">
        <v>0.6470588235294118</v>
      </c>
      <c r="F24" s="16">
        <v>8</v>
      </c>
      <c r="G24" s="17">
        <v>0.47058823529411764</v>
      </c>
      <c r="H24" s="18" t="s">
        <v>14</v>
      </c>
    </row>
    <row r="25" spans="1:8" x14ac:dyDescent="0.25">
      <c r="A25" s="51"/>
      <c r="B25" s="8" t="s">
        <v>3</v>
      </c>
      <c r="C25" s="16">
        <v>11</v>
      </c>
      <c r="D25" s="16">
        <v>9</v>
      </c>
      <c r="E25" s="17">
        <v>0.81818181818181823</v>
      </c>
      <c r="F25" s="16">
        <v>8</v>
      </c>
      <c r="G25" s="17">
        <v>0.72727272727272729</v>
      </c>
      <c r="H25" s="18" t="s">
        <v>14</v>
      </c>
    </row>
    <row r="26" spans="1:8" x14ac:dyDescent="0.25">
      <c r="A26" s="51"/>
      <c r="B26" s="8" t="s">
        <v>4</v>
      </c>
      <c r="C26" s="8">
        <v>22</v>
      </c>
      <c r="D26" s="8">
        <v>19</v>
      </c>
      <c r="E26" s="17">
        <v>0.86363636363636365</v>
      </c>
      <c r="F26" s="8">
        <v>18</v>
      </c>
      <c r="G26" s="17">
        <v>0.81818181818181823</v>
      </c>
      <c r="H26" s="18" t="s">
        <v>14</v>
      </c>
    </row>
    <row r="27" spans="1:8" x14ac:dyDescent="0.25">
      <c r="A27" s="51"/>
      <c r="B27" s="8" t="s">
        <v>5</v>
      </c>
      <c r="C27" s="16" t="s">
        <v>14</v>
      </c>
      <c r="D27" s="16" t="s">
        <v>14</v>
      </c>
      <c r="E27" s="17" t="s">
        <v>14</v>
      </c>
      <c r="F27" s="16" t="s">
        <v>14</v>
      </c>
      <c r="G27" s="17" t="s">
        <v>14</v>
      </c>
      <c r="H27" s="18" t="s">
        <v>14</v>
      </c>
    </row>
    <row r="28" spans="1:8" ht="30" x14ac:dyDescent="0.25">
      <c r="A28" s="42"/>
      <c r="B28" s="7" t="s">
        <v>37</v>
      </c>
      <c r="C28" s="11" t="s">
        <v>102</v>
      </c>
      <c r="D28" s="11" t="s">
        <v>103</v>
      </c>
      <c r="E28" s="12" t="s">
        <v>104</v>
      </c>
      <c r="F28" s="11" t="s">
        <v>105</v>
      </c>
      <c r="G28" s="12" t="s">
        <v>38</v>
      </c>
      <c r="H28" s="13" t="s">
        <v>106</v>
      </c>
    </row>
    <row r="29" spans="1:8" x14ac:dyDescent="0.25">
      <c r="A29" s="51" t="s">
        <v>45</v>
      </c>
      <c r="B29" s="8" t="s">
        <v>1</v>
      </c>
      <c r="C29" s="16">
        <v>110</v>
      </c>
      <c r="D29" s="16">
        <v>68</v>
      </c>
      <c r="E29" s="17">
        <v>0.61818181818181817</v>
      </c>
      <c r="F29" s="16">
        <v>64</v>
      </c>
      <c r="G29" s="17">
        <v>0.58181818181818179</v>
      </c>
      <c r="H29" s="18">
        <v>2.7230769230769232</v>
      </c>
    </row>
    <row r="30" spans="1:8" x14ac:dyDescent="0.25">
      <c r="A30" s="51"/>
      <c r="B30" s="8" t="s">
        <v>2</v>
      </c>
      <c r="C30" s="16">
        <v>94</v>
      </c>
      <c r="D30" s="16">
        <v>63</v>
      </c>
      <c r="E30" s="17">
        <v>0.67021276595744683</v>
      </c>
      <c r="F30" s="16">
        <v>57</v>
      </c>
      <c r="G30" s="17">
        <v>0.6063829787234043</v>
      </c>
      <c r="H30" s="18">
        <v>3.1</v>
      </c>
    </row>
    <row r="31" spans="1:8" x14ac:dyDescent="0.25">
      <c r="A31" s="51"/>
      <c r="B31" s="8" t="s">
        <v>3</v>
      </c>
      <c r="C31" s="16">
        <v>85</v>
      </c>
      <c r="D31" s="16">
        <v>54</v>
      </c>
      <c r="E31" s="17">
        <v>0.63529411764705879</v>
      </c>
      <c r="F31" s="16">
        <v>51</v>
      </c>
      <c r="G31" s="17">
        <v>0.6</v>
      </c>
      <c r="H31" s="18">
        <v>2.8113207547169812</v>
      </c>
    </row>
    <row r="32" spans="1:8" x14ac:dyDescent="0.25">
      <c r="A32" s="51"/>
      <c r="B32" s="8" t="s">
        <v>4</v>
      </c>
      <c r="C32" s="16">
        <v>101</v>
      </c>
      <c r="D32" s="16">
        <v>83</v>
      </c>
      <c r="E32" s="17">
        <v>0.82178217821782173</v>
      </c>
      <c r="F32" s="16">
        <v>77</v>
      </c>
      <c r="G32" s="17">
        <v>0.76237623762376239</v>
      </c>
      <c r="H32" s="18">
        <v>3.0120481927710845</v>
      </c>
    </row>
    <row r="33" spans="1:8" x14ac:dyDescent="0.25">
      <c r="A33" s="51"/>
      <c r="B33" s="8" t="s">
        <v>5</v>
      </c>
      <c r="C33" s="16">
        <v>59</v>
      </c>
      <c r="D33" s="16">
        <v>47</v>
      </c>
      <c r="E33" s="17">
        <v>0.79661016949152541</v>
      </c>
      <c r="F33" s="16">
        <v>43</v>
      </c>
      <c r="G33" s="17">
        <v>0.72881355932203384</v>
      </c>
      <c r="H33" s="18">
        <v>3.0851063829787235</v>
      </c>
    </row>
    <row r="34" spans="1:8" ht="30" x14ac:dyDescent="0.25">
      <c r="A34" s="42"/>
      <c r="B34" s="7" t="s">
        <v>37</v>
      </c>
      <c r="C34" s="11" t="s">
        <v>102</v>
      </c>
      <c r="D34" s="11" t="s">
        <v>103</v>
      </c>
      <c r="E34" s="12" t="s">
        <v>104</v>
      </c>
      <c r="F34" s="11" t="s">
        <v>105</v>
      </c>
      <c r="G34" s="12" t="s">
        <v>38</v>
      </c>
      <c r="H34" s="13" t="s">
        <v>106</v>
      </c>
    </row>
    <row r="35" spans="1:8" x14ac:dyDescent="0.25">
      <c r="A35" s="51" t="s">
        <v>46</v>
      </c>
      <c r="B35" s="8" t="s">
        <v>1</v>
      </c>
      <c r="C35" s="16">
        <v>55</v>
      </c>
      <c r="D35" s="16">
        <v>28.999999999999996</v>
      </c>
      <c r="E35" s="17">
        <v>0.52727272727272723</v>
      </c>
      <c r="F35" s="16">
        <v>26</v>
      </c>
      <c r="G35" s="17">
        <v>0.47272727272727272</v>
      </c>
      <c r="H35" s="18">
        <v>3.1071428571428572</v>
      </c>
    </row>
    <row r="36" spans="1:8" x14ac:dyDescent="0.25">
      <c r="A36" s="51"/>
      <c r="B36" s="8" t="s">
        <v>2</v>
      </c>
      <c r="C36" s="16">
        <v>39</v>
      </c>
      <c r="D36" s="16">
        <v>28</v>
      </c>
      <c r="E36" s="17">
        <v>0.71794871794871795</v>
      </c>
      <c r="F36" s="16">
        <v>25</v>
      </c>
      <c r="G36" s="17">
        <v>0.64102564102564108</v>
      </c>
      <c r="H36" s="18">
        <v>2.925925925925926</v>
      </c>
    </row>
    <row r="37" spans="1:8" x14ac:dyDescent="0.25">
      <c r="A37" s="51"/>
      <c r="B37" s="8" t="s">
        <v>3</v>
      </c>
      <c r="C37" s="16">
        <v>12</v>
      </c>
      <c r="D37" s="16">
        <v>10</v>
      </c>
      <c r="E37" s="17">
        <v>0.83333333333333337</v>
      </c>
      <c r="F37" s="16">
        <v>9</v>
      </c>
      <c r="G37" s="17">
        <v>0.75</v>
      </c>
      <c r="H37" s="18">
        <v>3</v>
      </c>
    </row>
    <row r="38" spans="1:8" x14ac:dyDescent="0.25">
      <c r="A38" s="51"/>
      <c r="B38" s="8" t="s">
        <v>4</v>
      </c>
      <c r="C38" s="16">
        <v>11</v>
      </c>
      <c r="D38" s="16">
        <v>9</v>
      </c>
      <c r="E38" s="17">
        <v>0.81818181818181823</v>
      </c>
      <c r="F38" s="16">
        <v>9</v>
      </c>
      <c r="G38" s="17">
        <v>0.81818181818181823</v>
      </c>
      <c r="H38" s="18">
        <v>3.2222222222222223</v>
      </c>
    </row>
    <row r="39" spans="1:8" x14ac:dyDescent="0.25">
      <c r="A39" s="51"/>
      <c r="B39" s="8" t="s">
        <v>5</v>
      </c>
      <c r="C39" s="16">
        <v>27</v>
      </c>
      <c r="D39" s="16">
        <v>23</v>
      </c>
      <c r="E39" s="17">
        <v>0.85185185185185186</v>
      </c>
      <c r="F39" s="16">
        <v>23</v>
      </c>
      <c r="G39" s="17">
        <v>0.85185185185185186</v>
      </c>
      <c r="H39" s="18">
        <v>3.7826086956521738</v>
      </c>
    </row>
    <row r="40" spans="1:8" ht="30" x14ac:dyDescent="0.25">
      <c r="A40" s="42"/>
      <c r="B40" s="7" t="s">
        <v>37</v>
      </c>
      <c r="C40" s="11" t="s">
        <v>102</v>
      </c>
      <c r="D40" s="11" t="s">
        <v>103</v>
      </c>
      <c r="E40" s="12" t="s">
        <v>104</v>
      </c>
      <c r="F40" s="11" t="s">
        <v>105</v>
      </c>
      <c r="G40" s="12" t="s">
        <v>38</v>
      </c>
      <c r="H40" s="13" t="s">
        <v>106</v>
      </c>
    </row>
    <row r="41" spans="1:8" x14ac:dyDescent="0.25">
      <c r="A41" s="51" t="s">
        <v>47</v>
      </c>
      <c r="B41" s="8" t="s">
        <v>1</v>
      </c>
      <c r="C41" s="16">
        <v>37</v>
      </c>
      <c r="D41" s="16">
        <v>21</v>
      </c>
      <c r="E41" s="17">
        <v>0.56756756756756754</v>
      </c>
      <c r="F41" s="16">
        <v>17</v>
      </c>
      <c r="G41" s="17">
        <v>0.45945945945945948</v>
      </c>
      <c r="H41" s="18">
        <v>2.95</v>
      </c>
    </row>
    <row r="42" spans="1:8" x14ac:dyDescent="0.25">
      <c r="A42" s="51"/>
      <c r="B42" s="8" t="s">
        <v>2</v>
      </c>
      <c r="C42" s="16">
        <v>22</v>
      </c>
      <c r="D42" s="16">
        <v>10</v>
      </c>
      <c r="E42" s="17">
        <v>0.45454545454545453</v>
      </c>
      <c r="F42" s="16">
        <v>9</v>
      </c>
      <c r="G42" s="17">
        <v>0.40909090909090912</v>
      </c>
      <c r="H42" s="18">
        <v>2.9</v>
      </c>
    </row>
    <row r="43" spans="1:8" x14ac:dyDescent="0.25">
      <c r="A43" s="51"/>
      <c r="B43" s="8" t="s">
        <v>3</v>
      </c>
      <c r="C43" s="16">
        <v>6</v>
      </c>
      <c r="D43" s="16">
        <v>4</v>
      </c>
      <c r="E43" s="17">
        <v>0.66666666666666663</v>
      </c>
      <c r="F43" s="16">
        <v>3</v>
      </c>
      <c r="G43" s="17">
        <v>0.5</v>
      </c>
      <c r="H43" s="18">
        <v>2.3250000000000002</v>
      </c>
    </row>
    <row r="44" spans="1:8" x14ac:dyDescent="0.25">
      <c r="A44" s="51"/>
      <c r="B44" s="8" t="s">
        <v>4</v>
      </c>
      <c r="C44" s="16">
        <v>11</v>
      </c>
      <c r="D44" s="16">
        <v>9</v>
      </c>
      <c r="E44" s="17">
        <v>0.81818181818181823</v>
      </c>
      <c r="F44" s="16">
        <v>9</v>
      </c>
      <c r="G44" s="17">
        <v>0.81818181818181823</v>
      </c>
      <c r="H44" s="18">
        <v>3.2222222222222223</v>
      </c>
    </row>
    <row r="45" spans="1:8" x14ac:dyDescent="0.25">
      <c r="A45" s="51"/>
      <c r="B45" s="8" t="s">
        <v>5</v>
      </c>
      <c r="C45" s="16">
        <v>21</v>
      </c>
      <c r="D45" s="16">
        <v>21</v>
      </c>
      <c r="E45" s="17">
        <v>1</v>
      </c>
      <c r="F45" s="16">
        <v>21</v>
      </c>
      <c r="G45" s="17">
        <v>1</v>
      </c>
      <c r="H45" s="18">
        <v>3.7142857142857144</v>
      </c>
    </row>
    <row r="46" spans="1:8" ht="30" x14ac:dyDescent="0.25">
      <c r="A46" s="42"/>
      <c r="B46" s="7" t="s">
        <v>37</v>
      </c>
      <c r="C46" s="11" t="s">
        <v>102</v>
      </c>
      <c r="D46" s="11" t="s">
        <v>103</v>
      </c>
      <c r="E46" s="12" t="s">
        <v>104</v>
      </c>
      <c r="F46" s="11" t="s">
        <v>105</v>
      </c>
      <c r="G46" s="12" t="s">
        <v>38</v>
      </c>
      <c r="H46" s="13" t="s">
        <v>106</v>
      </c>
    </row>
    <row r="47" spans="1:8" x14ac:dyDescent="0.25">
      <c r="A47" s="51" t="s">
        <v>48</v>
      </c>
      <c r="B47" s="8" t="s">
        <v>1</v>
      </c>
      <c r="C47" s="16">
        <v>19</v>
      </c>
      <c r="D47" s="16">
        <v>14</v>
      </c>
      <c r="E47" s="17">
        <v>0.73684210526315785</v>
      </c>
      <c r="F47" s="16">
        <v>14</v>
      </c>
      <c r="G47" s="17">
        <v>0.73684210526315785</v>
      </c>
      <c r="H47" s="18">
        <v>3.6428571428571428</v>
      </c>
    </row>
    <row r="48" spans="1:8" x14ac:dyDescent="0.25">
      <c r="A48" s="51"/>
      <c r="B48" s="8" t="s">
        <v>2</v>
      </c>
      <c r="C48" s="16">
        <v>17</v>
      </c>
      <c r="D48" s="16">
        <v>11</v>
      </c>
      <c r="E48" s="17">
        <v>0.6470588235294118</v>
      </c>
      <c r="F48" s="16">
        <v>11</v>
      </c>
      <c r="G48" s="17">
        <v>0.6470588235294118</v>
      </c>
      <c r="H48" s="18">
        <v>3.3636363636363638</v>
      </c>
    </row>
    <row r="49" spans="1:8" x14ac:dyDescent="0.25">
      <c r="A49" s="51"/>
      <c r="B49" s="8" t="s">
        <v>3</v>
      </c>
      <c r="C49" s="16">
        <v>11</v>
      </c>
      <c r="D49" s="16">
        <v>10</v>
      </c>
      <c r="E49" s="17">
        <v>0.90909090909090906</v>
      </c>
      <c r="F49" s="16">
        <v>10</v>
      </c>
      <c r="G49" s="17">
        <v>0.90909090909090906</v>
      </c>
      <c r="H49" s="18">
        <v>3.2</v>
      </c>
    </row>
    <row r="50" spans="1:8" x14ac:dyDescent="0.25">
      <c r="A50" s="51"/>
      <c r="B50" s="8" t="s">
        <v>4</v>
      </c>
      <c r="C50" s="16" t="s">
        <v>14</v>
      </c>
      <c r="D50" s="16" t="s">
        <v>14</v>
      </c>
      <c r="E50" s="17" t="s">
        <v>14</v>
      </c>
      <c r="F50" s="16" t="s">
        <v>14</v>
      </c>
      <c r="G50" s="17" t="s">
        <v>14</v>
      </c>
      <c r="H50" s="18" t="s">
        <v>14</v>
      </c>
    </row>
    <row r="51" spans="1:8" x14ac:dyDescent="0.25">
      <c r="A51" s="51"/>
      <c r="B51" s="8" t="s">
        <v>5</v>
      </c>
      <c r="C51" s="16" t="s">
        <v>14</v>
      </c>
      <c r="D51" s="16" t="s">
        <v>14</v>
      </c>
      <c r="E51" s="17" t="s">
        <v>14</v>
      </c>
      <c r="F51" s="16" t="s">
        <v>14</v>
      </c>
      <c r="G51" s="17" t="s">
        <v>14</v>
      </c>
      <c r="H51" s="18" t="s">
        <v>14</v>
      </c>
    </row>
    <row r="52" spans="1:8" ht="30" x14ac:dyDescent="0.25">
      <c r="A52" s="40"/>
      <c r="B52" s="7" t="s">
        <v>37</v>
      </c>
      <c r="C52" s="11" t="s">
        <v>102</v>
      </c>
      <c r="D52" s="11" t="s">
        <v>103</v>
      </c>
      <c r="E52" s="12" t="s">
        <v>104</v>
      </c>
      <c r="F52" s="11" t="s">
        <v>105</v>
      </c>
      <c r="G52" s="12" t="s">
        <v>38</v>
      </c>
      <c r="H52" s="13" t="s">
        <v>106</v>
      </c>
    </row>
    <row r="53" spans="1:8" x14ac:dyDescent="0.25">
      <c r="A53" s="51" t="s">
        <v>49</v>
      </c>
      <c r="B53" s="8" t="s">
        <v>1</v>
      </c>
      <c r="C53" s="16">
        <v>14</v>
      </c>
      <c r="D53" s="16">
        <v>11</v>
      </c>
      <c r="E53" s="17">
        <v>0.7857142857142857</v>
      </c>
      <c r="F53" s="16">
        <v>9</v>
      </c>
      <c r="G53" s="17">
        <v>0.6428571428571429</v>
      </c>
      <c r="H53" s="18">
        <v>2.7272727272727271</v>
      </c>
    </row>
    <row r="54" spans="1:8" x14ac:dyDescent="0.25">
      <c r="A54" s="51"/>
      <c r="B54" s="8" t="s">
        <v>2</v>
      </c>
      <c r="C54" s="16">
        <v>15</v>
      </c>
      <c r="D54" s="16">
        <v>12</v>
      </c>
      <c r="E54" s="17">
        <v>0.8</v>
      </c>
      <c r="F54" s="16">
        <v>10</v>
      </c>
      <c r="G54" s="17">
        <v>0.66666666666666663</v>
      </c>
      <c r="H54" s="18">
        <v>2.5</v>
      </c>
    </row>
    <row r="55" spans="1:8" x14ac:dyDescent="0.25">
      <c r="A55" s="51"/>
      <c r="B55" s="8" t="s">
        <v>3</v>
      </c>
      <c r="C55" s="16">
        <v>5</v>
      </c>
      <c r="D55" s="16">
        <v>4</v>
      </c>
      <c r="E55" s="17">
        <v>0.8</v>
      </c>
      <c r="F55" s="16">
        <v>4</v>
      </c>
      <c r="G55" s="17">
        <v>0.8</v>
      </c>
      <c r="H55" s="18">
        <v>3</v>
      </c>
    </row>
    <row r="56" spans="1:8" x14ac:dyDescent="0.25">
      <c r="A56" s="51"/>
      <c r="B56" s="8" t="s">
        <v>4</v>
      </c>
      <c r="C56" s="16" t="s">
        <v>14</v>
      </c>
      <c r="D56" s="16" t="s">
        <v>14</v>
      </c>
      <c r="E56" s="17" t="s">
        <v>14</v>
      </c>
      <c r="F56" s="16" t="s">
        <v>14</v>
      </c>
      <c r="G56" s="17" t="s">
        <v>14</v>
      </c>
      <c r="H56" s="18" t="s">
        <v>14</v>
      </c>
    </row>
    <row r="57" spans="1:8" x14ac:dyDescent="0.25">
      <c r="A57" s="51"/>
      <c r="B57" s="8" t="s">
        <v>5</v>
      </c>
      <c r="C57" s="16" t="s">
        <v>14</v>
      </c>
      <c r="D57" s="16" t="s">
        <v>14</v>
      </c>
      <c r="E57" s="17" t="s">
        <v>14</v>
      </c>
      <c r="F57" s="16" t="s">
        <v>14</v>
      </c>
      <c r="G57" s="17" t="s">
        <v>14</v>
      </c>
      <c r="H57" s="18" t="s">
        <v>14</v>
      </c>
    </row>
    <row r="58" spans="1:8" ht="30" x14ac:dyDescent="0.25">
      <c r="A58" s="42"/>
      <c r="B58" s="7" t="s">
        <v>37</v>
      </c>
      <c r="C58" s="11" t="s">
        <v>102</v>
      </c>
      <c r="D58" s="11" t="s">
        <v>103</v>
      </c>
      <c r="E58" s="12" t="s">
        <v>104</v>
      </c>
      <c r="F58" s="11" t="s">
        <v>105</v>
      </c>
      <c r="G58" s="12" t="s">
        <v>38</v>
      </c>
      <c r="H58" s="13" t="s">
        <v>106</v>
      </c>
    </row>
    <row r="59" spans="1:8" x14ac:dyDescent="0.25">
      <c r="A59" s="51" t="s">
        <v>50</v>
      </c>
      <c r="B59" s="8" t="s">
        <v>1</v>
      </c>
      <c r="C59" s="16">
        <v>10</v>
      </c>
      <c r="D59" s="16">
        <v>8</v>
      </c>
      <c r="E59" s="17">
        <v>0.8</v>
      </c>
      <c r="F59" s="16">
        <v>8</v>
      </c>
      <c r="G59" s="17">
        <v>0.8</v>
      </c>
      <c r="H59" s="18">
        <v>3.875</v>
      </c>
    </row>
    <row r="60" spans="1:8" x14ac:dyDescent="0.25">
      <c r="A60" s="51"/>
      <c r="B60" s="8" t="s">
        <v>2</v>
      </c>
      <c r="C60" s="16">
        <v>7</v>
      </c>
      <c r="D60" s="16">
        <v>6</v>
      </c>
      <c r="E60" s="17">
        <v>0.8571428571428571</v>
      </c>
      <c r="F60" s="16">
        <v>6</v>
      </c>
      <c r="G60" s="17">
        <v>0.8571428571428571</v>
      </c>
      <c r="H60" s="18">
        <v>3.9000000000000004</v>
      </c>
    </row>
    <row r="61" spans="1:8" x14ac:dyDescent="0.25">
      <c r="A61" s="51"/>
      <c r="B61" s="8" t="s">
        <v>3</v>
      </c>
      <c r="C61" s="16">
        <v>3</v>
      </c>
      <c r="D61" s="16">
        <v>1</v>
      </c>
      <c r="E61" s="17">
        <v>0.33333333333333331</v>
      </c>
      <c r="F61" s="16">
        <v>1</v>
      </c>
      <c r="G61" s="17">
        <v>0.33333333333333331</v>
      </c>
      <c r="H61" s="18">
        <v>3</v>
      </c>
    </row>
    <row r="62" spans="1:8" x14ac:dyDescent="0.25">
      <c r="A62" s="51"/>
      <c r="B62" s="8" t="s">
        <v>4</v>
      </c>
      <c r="C62" s="16" t="s">
        <v>14</v>
      </c>
      <c r="D62" s="16" t="s">
        <v>14</v>
      </c>
      <c r="E62" s="17" t="s">
        <v>14</v>
      </c>
      <c r="F62" s="16" t="s">
        <v>14</v>
      </c>
      <c r="G62" s="17" t="s">
        <v>14</v>
      </c>
      <c r="H62" s="18" t="s">
        <v>14</v>
      </c>
    </row>
    <row r="63" spans="1:8" x14ac:dyDescent="0.25">
      <c r="A63" s="51"/>
      <c r="B63" s="8" t="s">
        <v>5</v>
      </c>
      <c r="C63" s="16" t="s">
        <v>14</v>
      </c>
      <c r="D63" s="16" t="s">
        <v>14</v>
      </c>
      <c r="E63" s="17" t="s">
        <v>14</v>
      </c>
      <c r="F63" s="16" t="s">
        <v>14</v>
      </c>
      <c r="G63" s="17" t="s">
        <v>14</v>
      </c>
      <c r="H63" s="18" t="s">
        <v>14</v>
      </c>
    </row>
    <row r="64" spans="1:8" ht="30" x14ac:dyDescent="0.25">
      <c r="A64" s="42"/>
      <c r="B64" s="7" t="s">
        <v>37</v>
      </c>
      <c r="C64" s="11" t="s">
        <v>102</v>
      </c>
      <c r="D64" s="11" t="s">
        <v>103</v>
      </c>
      <c r="E64" s="12" t="s">
        <v>104</v>
      </c>
      <c r="F64" s="11" t="s">
        <v>105</v>
      </c>
      <c r="G64" s="12" t="s">
        <v>38</v>
      </c>
      <c r="H64" s="13" t="s">
        <v>106</v>
      </c>
    </row>
    <row r="65" spans="1:8" x14ac:dyDescent="0.25">
      <c r="A65" s="51" t="s">
        <v>51</v>
      </c>
      <c r="B65" s="8" t="s">
        <v>1</v>
      </c>
      <c r="C65" s="16">
        <v>7</v>
      </c>
      <c r="D65" s="16">
        <v>7</v>
      </c>
      <c r="E65" s="17">
        <v>1</v>
      </c>
      <c r="F65" s="16">
        <v>7</v>
      </c>
      <c r="G65" s="17">
        <v>1</v>
      </c>
      <c r="H65" s="18">
        <v>3.5714285714285716</v>
      </c>
    </row>
    <row r="66" spans="1:8" x14ac:dyDescent="0.25">
      <c r="A66" s="51"/>
      <c r="B66" s="8" t="s">
        <v>2</v>
      </c>
      <c r="C66" s="16">
        <v>3</v>
      </c>
      <c r="D66" s="16">
        <v>3</v>
      </c>
      <c r="E66" s="17">
        <v>1</v>
      </c>
      <c r="F66" s="16">
        <v>3</v>
      </c>
      <c r="G66" s="17">
        <v>1</v>
      </c>
      <c r="H66" s="18">
        <v>3.4333333333333331</v>
      </c>
    </row>
    <row r="67" spans="1:8" x14ac:dyDescent="0.25">
      <c r="A67" s="51"/>
      <c r="B67" s="8" t="s">
        <v>3</v>
      </c>
      <c r="C67" s="16">
        <v>4</v>
      </c>
      <c r="D67" s="16">
        <v>4</v>
      </c>
      <c r="E67" s="17">
        <v>1</v>
      </c>
      <c r="F67" s="16">
        <v>4</v>
      </c>
      <c r="G67" s="17">
        <v>1</v>
      </c>
      <c r="H67" s="18">
        <v>3.5</v>
      </c>
    </row>
    <row r="68" spans="1:8" x14ac:dyDescent="0.25">
      <c r="A68" s="51"/>
      <c r="B68" s="8" t="s">
        <v>4</v>
      </c>
      <c r="C68" s="8" t="s">
        <v>14</v>
      </c>
      <c r="D68" s="8" t="s">
        <v>14</v>
      </c>
      <c r="E68" s="17" t="s">
        <v>14</v>
      </c>
      <c r="F68" s="8" t="s">
        <v>14</v>
      </c>
      <c r="G68" s="17" t="s">
        <v>14</v>
      </c>
      <c r="H68" s="18" t="s">
        <v>14</v>
      </c>
    </row>
    <row r="69" spans="1:8" x14ac:dyDescent="0.25">
      <c r="A69" s="51"/>
      <c r="B69" s="8" t="s">
        <v>5</v>
      </c>
      <c r="C69" s="16" t="s">
        <v>14</v>
      </c>
      <c r="D69" s="16" t="s">
        <v>14</v>
      </c>
      <c r="E69" s="17" t="s">
        <v>14</v>
      </c>
      <c r="F69" s="16" t="s">
        <v>14</v>
      </c>
      <c r="G69" s="17" t="s">
        <v>14</v>
      </c>
      <c r="H69" s="18" t="s">
        <v>14</v>
      </c>
    </row>
    <row r="70" spans="1:8" ht="30" x14ac:dyDescent="0.25">
      <c r="A70" s="42"/>
      <c r="B70" s="7" t="s">
        <v>37</v>
      </c>
      <c r="C70" s="11" t="s">
        <v>102</v>
      </c>
      <c r="D70" s="11" t="s">
        <v>103</v>
      </c>
      <c r="E70" s="12" t="s">
        <v>104</v>
      </c>
      <c r="F70" s="11" t="s">
        <v>105</v>
      </c>
      <c r="G70" s="12" t="s">
        <v>38</v>
      </c>
      <c r="H70" s="13" t="s">
        <v>106</v>
      </c>
    </row>
    <row r="71" spans="1:8" x14ac:dyDescent="0.25">
      <c r="A71" s="51" t="s">
        <v>52</v>
      </c>
      <c r="B71" s="8" t="s">
        <v>1</v>
      </c>
      <c r="C71" s="16">
        <v>5</v>
      </c>
      <c r="D71" s="16">
        <v>4</v>
      </c>
      <c r="E71" s="17">
        <v>0.8</v>
      </c>
      <c r="F71" s="16">
        <v>3</v>
      </c>
      <c r="G71" s="17">
        <v>0.6</v>
      </c>
      <c r="H71" s="18">
        <v>2.75</v>
      </c>
    </row>
    <row r="72" spans="1:8" x14ac:dyDescent="0.25">
      <c r="A72" s="51"/>
      <c r="B72" s="8" t="s">
        <v>2</v>
      </c>
      <c r="C72" s="16">
        <v>4</v>
      </c>
      <c r="D72" s="16">
        <v>3</v>
      </c>
      <c r="E72" s="17">
        <v>0.75</v>
      </c>
      <c r="F72" s="16">
        <v>3</v>
      </c>
      <c r="G72" s="17">
        <v>0.75</v>
      </c>
      <c r="H72" s="18">
        <v>3.3333333333333335</v>
      </c>
    </row>
    <row r="73" spans="1:8" x14ac:dyDescent="0.25">
      <c r="A73" s="51"/>
      <c r="B73" s="8" t="s">
        <v>3</v>
      </c>
      <c r="C73" s="16">
        <v>2</v>
      </c>
      <c r="D73" s="16">
        <v>2</v>
      </c>
      <c r="E73" s="17">
        <v>1</v>
      </c>
      <c r="F73" s="16">
        <v>2</v>
      </c>
      <c r="G73" s="17">
        <v>1</v>
      </c>
      <c r="H73" s="18">
        <v>3.5</v>
      </c>
    </row>
    <row r="74" spans="1:8" x14ac:dyDescent="0.25">
      <c r="A74" s="51"/>
      <c r="B74" s="8" t="s">
        <v>4</v>
      </c>
      <c r="C74" s="16" t="s">
        <v>14</v>
      </c>
      <c r="D74" s="16" t="s">
        <v>14</v>
      </c>
      <c r="E74" s="17" t="s">
        <v>14</v>
      </c>
      <c r="F74" s="16" t="s">
        <v>14</v>
      </c>
      <c r="G74" s="17" t="s">
        <v>14</v>
      </c>
      <c r="H74" s="18" t="s">
        <v>14</v>
      </c>
    </row>
    <row r="75" spans="1:8" x14ac:dyDescent="0.25">
      <c r="A75" s="51"/>
      <c r="B75" s="8" t="s">
        <v>5</v>
      </c>
      <c r="C75" s="16" t="s">
        <v>14</v>
      </c>
      <c r="D75" s="16" t="s">
        <v>14</v>
      </c>
      <c r="E75" s="17" t="s">
        <v>14</v>
      </c>
      <c r="F75" s="16" t="s">
        <v>14</v>
      </c>
      <c r="G75" s="17" t="s">
        <v>14</v>
      </c>
      <c r="H75" s="18" t="s">
        <v>14</v>
      </c>
    </row>
    <row r="76" spans="1:8" ht="30" x14ac:dyDescent="0.25">
      <c r="A76" s="42"/>
      <c r="B76" s="7" t="s">
        <v>37</v>
      </c>
      <c r="C76" s="11" t="s">
        <v>102</v>
      </c>
      <c r="D76" s="11" t="s">
        <v>103</v>
      </c>
      <c r="E76" s="12" t="s">
        <v>104</v>
      </c>
      <c r="F76" s="11" t="s">
        <v>105</v>
      </c>
      <c r="G76" s="12" t="s">
        <v>38</v>
      </c>
      <c r="H76" s="13" t="s">
        <v>106</v>
      </c>
    </row>
    <row r="77" spans="1:8" x14ac:dyDescent="0.25">
      <c r="A77" s="51" t="s">
        <v>53</v>
      </c>
      <c r="B77" s="8" t="s">
        <v>1</v>
      </c>
      <c r="C77" s="16">
        <v>4</v>
      </c>
      <c r="D77" s="16">
        <v>4</v>
      </c>
      <c r="E77" s="17">
        <v>1</v>
      </c>
      <c r="F77" s="16">
        <v>4</v>
      </c>
      <c r="G77" s="17">
        <v>1</v>
      </c>
      <c r="H77" s="18">
        <v>2.75</v>
      </c>
    </row>
    <row r="78" spans="1:8" x14ac:dyDescent="0.25">
      <c r="A78" s="51"/>
      <c r="B78" s="8" t="s">
        <v>2</v>
      </c>
      <c r="C78" s="16">
        <v>3</v>
      </c>
      <c r="D78" s="16">
        <v>3</v>
      </c>
      <c r="E78" s="17">
        <v>1</v>
      </c>
      <c r="F78" s="16">
        <v>3</v>
      </c>
      <c r="G78" s="17">
        <v>1</v>
      </c>
      <c r="H78" s="18">
        <v>2.6666666666666665</v>
      </c>
    </row>
    <row r="79" spans="1:8" x14ac:dyDescent="0.25">
      <c r="A79" s="51"/>
      <c r="B79" s="8" t="s">
        <v>3</v>
      </c>
      <c r="C79" s="16">
        <v>8</v>
      </c>
      <c r="D79" s="16">
        <v>7</v>
      </c>
      <c r="E79" s="17">
        <v>0.875</v>
      </c>
      <c r="F79" s="16">
        <v>6</v>
      </c>
      <c r="G79" s="17">
        <v>0.75</v>
      </c>
      <c r="H79" s="18">
        <v>2.8142857142857141</v>
      </c>
    </row>
    <row r="80" spans="1:8" x14ac:dyDescent="0.25">
      <c r="A80" s="51"/>
      <c r="B80" s="8" t="s">
        <v>4</v>
      </c>
      <c r="C80" s="16">
        <v>10</v>
      </c>
      <c r="D80" s="16">
        <v>10</v>
      </c>
      <c r="E80" s="17">
        <v>1</v>
      </c>
      <c r="F80" s="16">
        <v>10</v>
      </c>
      <c r="G80" s="17">
        <v>1</v>
      </c>
      <c r="H80" s="18">
        <v>3.14</v>
      </c>
    </row>
    <row r="81" spans="1:8" x14ac:dyDescent="0.25">
      <c r="A81" s="51"/>
      <c r="B81" s="8" t="s">
        <v>5</v>
      </c>
      <c r="C81" s="16" t="s">
        <v>14</v>
      </c>
      <c r="D81" s="16" t="s">
        <v>14</v>
      </c>
      <c r="E81" s="17" t="s">
        <v>14</v>
      </c>
      <c r="F81" s="16" t="s">
        <v>14</v>
      </c>
      <c r="G81" s="17" t="s">
        <v>14</v>
      </c>
      <c r="H81" s="18" t="s">
        <v>14</v>
      </c>
    </row>
    <row r="82" spans="1:8" ht="30" x14ac:dyDescent="0.25">
      <c r="A82" s="42"/>
      <c r="B82" s="7" t="s">
        <v>37</v>
      </c>
      <c r="C82" s="11" t="s">
        <v>102</v>
      </c>
      <c r="D82" s="11" t="s">
        <v>103</v>
      </c>
      <c r="E82" s="12" t="s">
        <v>104</v>
      </c>
      <c r="F82" s="11" t="s">
        <v>105</v>
      </c>
      <c r="G82" s="12" t="s">
        <v>38</v>
      </c>
      <c r="H82" s="13" t="s">
        <v>106</v>
      </c>
    </row>
    <row r="83" spans="1:8" x14ac:dyDescent="0.25">
      <c r="A83" s="51" t="s">
        <v>54</v>
      </c>
      <c r="B83" s="8" t="s">
        <v>1</v>
      </c>
      <c r="C83" s="16" t="s">
        <v>14</v>
      </c>
      <c r="D83" s="16" t="s">
        <v>14</v>
      </c>
      <c r="E83" s="17" t="s">
        <v>14</v>
      </c>
      <c r="F83" s="16" t="s">
        <v>14</v>
      </c>
      <c r="G83" s="17" t="s">
        <v>14</v>
      </c>
      <c r="H83" s="18" t="s">
        <v>14</v>
      </c>
    </row>
    <row r="84" spans="1:8" x14ac:dyDescent="0.25">
      <c r="A84" s="51"/>
      <c r="B84" s="8" t="s">
        <v>2</v>
      </c>
      <c r="C84" s="16">
        <v>10</v>
      </c>
      <c r="D84" s="16">
        <v>7</v>
      </c>
      <c r="E84" s="17">
        <v>0.7</v>
      </c>
      <c r="F84" s="16">
        <v>7</v>
      </c>
      <c r="G84" s="17">
        <v>0.7</v>
      </c>
      <c r="H84" s="18">
        <v>3.7142857142857144</v>
      </c>
    </row>
    <row r="85" spans="1:8" x14ac:dyDescent="0.25">
      <c r="A85" s="51"/>
      <c r="B85" s="8" t="s">
        <v>3</v>
      </c>
      <c r="C85" s="16" t="s">
        <v>14</v>
      </c>
      <c r="D85" s="16" t="s">
        <v>14</v>
      </c>
      <c r="E85" s="17" t="s">
        <v>14</v>
      </c>
      <c r="F85" s="16" t="s">
        <v>14</v>
      </c>
      <c r="G85" s="17" t="s">
        <v>14</v>
      </c>
      <c r="H85" s="18" t="s">
        <v>14</v>
      </c>
    </row>
    <row r="86" spans="1:8" x14ac:dyDescent="0.25">
      <c r="A86" s="51"/>
      <c r="B86" s="8" t="s">
        <v>4</v>
      </c>
      <c r="C86" s="16" t="s">
        <v>14</v>
      </c>
      <c r="D86" s="16" t="s">
        <v>14</v>
      </c>
      <c r="E86" s="17" t="s">
        <v>14</v>
      </c>
      <c r="F86" s="16" t="s">
        <v>14</v>
      </c>
      <c r="G86" s="17" t="s">
        <v>14</v>
      </c>
      <c r="H86" s="18" t="s">
        <v>14</v>
      </c>
    </row>
    <row r="87" spans="1:8" x14ac:dyDescent="0.25">
      <c r="A87" s="51"/>
      <c r="B87" s="8" t="s">
        <v>5</v>
      </c>
      <c r="C87" s="16" t="s">
        <v>14</v>
      </c>
      <c r="D87" s="16" t="s">
        <v>14</v>
      </c>
      <c r="E87" s="17" t="s">
        <v>14</v>
      </c>
      <c r="F87" s="16" t="s">
        <v>14</v>
      </c>
      <c r="G87" s="17" t="s">
        <v>14</v>
      </c>
      <c r="H87" s="18" t="s">
        <v>14</v>
      </c>
    </row>
    <row r="88" spans="1:8" ht="30" x14ac:dyDescent="0.25">
      <c r="A88" s="42"/>
      <c r="B88" s="7" t="s">
        <v>37</v>
      </c>
      <c r="C88" s="11" t="s">
        <v>102</v>
      </c>
      <c r="D88" s="11" t="s">
        <v>103</v>
      </c>
      <c r="E88" s="12" t="s">
        <v>104</v>
      </c>
      <c r="F88" s="11" t="s">
        <v>105</v>
      </c>
      <c r="G88" s="12" t="s">
        <v>38</v>
      </c>
      <c r="H88" s="13" t="s">
        <v>106</v>
      </c>
    </row>
    <row r="89" spans="1:8" x14ac:dyDescent="0.25">
      <c r="A89" s="51" t="s">
        <v>55</v>
      </c>
      <c r="B89" s="8" t="s">
        <v>1</v>
      </c>
      <c r="C89" s="16">
        <v>12</v>
      </c>
      <c r="D89" s="16">
        <v>4</v>
      </c>
      <c r="E89" s="17">
        <v>0.33333333333333331</v>
      </c>
      <c r="F89" s="16">
        <v>4</v>
      </c>
      <c r="G89" s="17">
        <v>0.33333333333333331</v>
      </c>
      <c r="H89" s="18">
        <v>3.75</v>
      </c>
    </row>
    <row r="90" spans="1:8" x14ac:dyDescent="0.25">
      <c r="A90" s="51"/>
      <c r="B90" s="8" t="s">
        <v>2</v>
      </c>
      <c r="C90" s="16">
        <v>12</v>
      </c>
      <c r="D90" s="16">
        <v>8</v>
      </c>
      <c r="E90" s="17">
        <v>0.66666666666666663</v>
      </c>
      <c r="F90" s="16">
        <v>8</v>
      </c>
      <c r="G90" s="17">
        <v>0.66666666666666663</v>
      </c>
      <c r="H90" s="18">
        <v>3.625</v>
      </c>
    </row>
    <row r="91" spans="1:8" x14ac:dyDescent="0.25">
      <c r="A91" s="51"/>
      <c r="B91" s="8" t="s">
        <v>3</v>
      </c>
      <c r="C91" s="16">
        <v>4</v>
      </c>
      <c r="D91" s="16">
        <v>3</v>
      </c>
      <c r="E91" s="17">
        <v>0.75</v>
      </c>
      <c r="F91" s="16">
        <v>3</v>
      </c>
      <c r="G91" s="17">
        <v>0.75</v>
      </c>
      <c r="H91" s="18">
        <v>3.3333333333333335</v>
      </c>
    </row>
    <row r="92" spans="1:8" x14ac:dyDescent="0.25">
      <c r="A92" s="51"/>
      <c r="B92" s="8" t="s">
        <v>4</v>
      </c>
      <c r="C92" s="16" t="s">
        <v>14</v>
      </c>
      <c r="D92" s="16" t="s">
        <v>14</v>
      </c>
      <c r="E92" s="17" t="s">
        <v>14</v>
      </c>
      <c r="F92" s="16" t="s">
        <v>14</v>
      </c>
      <c r="G92" s="17" t="s">
        <v>14</v>
      </c>
      <c r="H92" s="18" t="s">
        <v>14</v>
      </c>
    </row>
    <row r="93" spans="1:8" x14ac:dyDescent="0.25">
      <c r="A93" s="51"/>
      <c r="B93" s="8" t="s">
        <v>5</v>
      </c>
      <c r="C93" s="16" t="s">
        <v>14</v>
      </c>
      <c r="D93" s="16" t="s">
        <v>14</v>
      </c>
      <c r="E93" s="17" t="s">
        <v>14</v>
      </c>
      <c r="F93" s="16" t="s">
        <v>14</v>
      </c>
      <c r="G93" s="17" t="s">
        <v>14</v>
      </c>
      <c r="H93" s="18" t="s">
        <v>14</v>
      </c>
    </row>
    <row r="94" spans="1:8" ht="30" x14ac:dyDescent="0.25">
      <c r="A94" s="40"/>
      <c r="B94" s="7" t="s">
        <v>37</v>
      </c>
      <c r="C94" s="11" t="s">
        <v>102</v>
      </c>
      <c r="D94" s="11" t="s">
        <v>103</v>
      </c>
      <c r="E94" s="12" t="s">
        <v>104</v>
      </c>
      <c r="F94" s="11" t="s">
        <v>105</v>
      </c>
      <c r="G94" s="12" t="s">
        <v>38</v>
      </c>
      <c r="H94" s="13" t="s">
        <v>106</v>
      </c>
    </row>
    <row r="95" spans="1:8" x14ac:dyDescent="0.25">
      <c r="A95" s="51" t="s">
        <v>56</v>
      </c>
      <c r="B95" s="8" t="s">
        <v>1</v>
      </c>
      <c r="C95" s="16">
        <v>16</v>
      </c>
      <c r="D95" s="16">
        <v>9</v>
      </c>
      <c r="E95" s="17">
        <v>0.5625</v>
      </c>
      <c r="F95" s="16">
        <v>9</v>
      </c>
      <c r="G95" s="17">
        <v>0.5625</v>
      </c>
      <c r="H95" s="18">
        <v>3.6666666666666665</v>
      </c>
    </row>
    <row r="96" spans="1:8" x14ac:dyDescent="0.25">
      <c r="A96" s="51"/>
      <c r="B96" s="8" t="s">
        <v>2</v>
      </c>
      <c r="C96" s="16">
        <v>10</v>
      </c>
      <c r="D96" s="16">
        <v>4</v>
      </c>
      <c r="E96" s="17">
        <v>0.4</v>
      </c>
      <c r="F96" s="16">
        <v>4</v>
      </c>
      <c r="G96" s="17">
        <v>0.4</v>
      </c>
      <c r="H96" s="18">
        <v>4</v>
      </c>
    </row>
    <row r="97" spans="1:8" x14ac:dyDescent="0.25">
      <c r="A97" s="51"/>
      <c r="B97" s="8" t="s">
        <v>3</v>
      </c>
      <c r="C97" s="16">
        <v>10</v>
      </c>
      <c r="D97" s="16">
        <v>9</v>
      </c>
      <c r="E97" s="17">
        <v>0.9</v>
      </c>
      <c r="F97" s="16">
        <v>8</v>
      </c>
      <c r="G97" s="17">
        <v>0.8</v>
      </c>
      <c r="H97" s="18">
        <v>3.5555555555555554</v>
      </c>
    </row>
    <row r="98" spans="1:8" x14ac:dyDescent="0.25">
      <c r="A98" s="51"/>
      <c r="B98" s="8" t="s">
        <v>4</v>
      </c>
      <c r="C98" s="16">
        <v>13</v>
      </c>
      <c r="D98" s="16">
        <v>11</v>
      </c>
      <c r="E98" s="17">
        <v>0.84615384615384615</v>
      </c>
      <c r="F98" s="16">
        <v>10</v>
      </c>
      <c r="G98" s="17">
        <v>0.76923076923076927</v>
      </c>
      <c r="H98" s="18">
        <v>3.6363636363636362</v>
      </c>
    </row>
    <row r="99" spans="1:8" x14ac:dyDescent="0.25">
      <c r="A99" s="51"/>
      <c r="B99" s="8" t="s">
        <v>5</v>
      </c>
      <c r="C99" s="16" t="s">
        <v>14</v>
      </c>
      <c r="D99" s="16" t="s">
        <v>14</v>
      </c>
      <c r="E99" s="17" t="s">
        <v>14</v>
      </c>
      <c r="F99" s="16" t="s">
        <v>14</v>
      </c>
      <c r="G99" s="17" t="s">
        <v>14</v>
      </c>
      <c r="H99" s="18" t="s">
        <v>14</v>
      </c>
    </row>
    <row r="100" spans="1:8" ht="30" x14ac:dyDescent="0.25">
      <c r="A100" s="42"/>
      <c r="B100" s="7" t="s">
        <v>37</v>
      </c>
      <c r="C100" s="11" t="s">
        <v>102</v>
      </c>
      <c r="D100" s="11" t="s">
        <v>103</v>
      </c>
      <c r="E100" s="12" t="s">
        <v>104</v>
      </c>
      <c r="F100" s="11" t="s">
        <v>105</v>
      </c>
      <c r="G100" s="12" t="s">
        <v>38</v>
      </c>
      <c r="H100" s="13" t="s">
        <v>106</v>
      </c>
    </row>
    <row r="101" spans="1:8" x14ac:dyDescent="0.25">
      <c r="A101" s="51" t="s">
        <v>57</v>
      </c>
      <c r="B101" s="8" t="s">
        <v>1</v>
      </c>
      <c r="C101" s="16">
        <v>3</v>
      </c>
      <c r="D101" s="16">
        <v>1</v>
      </c>
      <c r="E101" s="17">
        <v>0.33333333333333331</v>
      </c>
      <c r="F101" s="16">
        <v>1</v>
      </c>
      <c r="G101" s="17">
        <v>0.33333333333333331</v>
      </c>
      <c r="H101" s="18">
        <v>4</v>
      </c>
    </row>
    <row r="102" spans="1:8" x14ac:dyDescent="0.25">
      <c r="A102" s="51"/>
      <c r="B102" s="8" t="s">
        <v>2</v>
      </c>
      <c r="C102" s="16">
        <v>2</v>
      </c>
      <c r="D102" s="16">
        <v>2</v>
      </c>
      <c r="E102" s="17">
        <v>1</v>
      </c>
      <c r="F102" s="16">
        <v>2</v>
      </c>
      <c r="G102" s="17">
        <v>1</v>
      </c>
      <c r="H102" s="18">
        <v>4</v>
      </c>
    </row>
    <row r="103" spans="1:8" x14ac:dyDescent="0.25">
      <c r="A103" s="51"/>
      <c r="B103" s="8" t="s">
        <v>3</v>
      </c>
      <c r="C103" s="16">
        <v>4</v>
      </c>
      <c r="D103" s="16">
        <v>3</v>
      </c>
      <c r="E103" s="17">
        <v>0.75</v>
      </c>
      <c r="F103" s="16">
        <v>3</v>
      </c>
      <c r="G103" s="17">
        <v>0.75</v>
      </c>
      <c r="H103" s="18">
        <v>2.6666666666666665</v>
      </c>
    </row>
    <row r="104" spans="1:8" x14ac:dyDescent="0.25">
      <c r="A104" s="51"/>
      <c r="B104" s="8" t="s">
        <v>4</v>
      </c>
      <c r="C104" s="16">
        <v>7</v>
      </c>
      <c r="D104" s="16">
        <v>6</v>
      </c>
      <c r="E104" s="17">
        <v>0.8571428571428571</v>
      </c>
      <c r="F104" s="16">
        <v>6</v>
      </c>
      <c r="G104" s="17">
        <v>0.8571428571428571</v>
      </c>
      <c r="H104" s="18">
        <v>3.6666666666666665</v>
      </c>
    </row>
    <row r="105" spans="1:8" x14ac:dyDescent="0.25">
      <c r="A105" s="51"/>
      <c r="B105" s="8" t="s">
        <v>5</v>
      </c>
      <c r="C105" s="16" t="s">
        <v>14</v>
      </c>
      <c r="D105" s="16" t="s">
        <v>14</v>
      </c>
      <c r="E105" s="17" t="s">
        <v>14</v>
      </c>
      <c r="F105" s="16" t="s">
        <v>14</v>
      </c>
      <c r="G105" s="17" t="s">
        <v>14</v>
      </c>
      <c r="H105" s="18" t="s">
        <v>14</v>
      </c>
    </row>
    <row r="106" spans="1:8" ht="30" x14ac:dyDescent="0.25">
      <c r="A106" s="42"/>
      <c r="B106" s="7" t="s">
        <v>37</v>
      </c>
      <c r="C106" s="11" t="s">
        <v>102</v>
      </c>
      <c r="D106" s="11" t="s">
        <v>103</v>
      </c>
      <c r="E106" s="12" t="s">
        <v>104</v>
      </c>
      <c r="F106" s="11" t="s">
        <v>105</v>
      </c>
      <c r="G106" s="12" t="s">
        <v>38</v>
      </c>
      <c r="H106" s="13" t="s">
        <v>106</v>
      </c>
    </row>
    <row r="107" spans="1:8" x14ac:dyDescent="0.25">
      <c r="A107" s="51" t="s">
        <v>58</v>
      </c>
      <c r="B107" s="8" t="s">
        <v>1</v>
      </c>
      <c r="C107" s="16">
        <v>5</v>
      </c>
      <c r="D107" s="16">
        <v>3</v>
      </c>
      <c r="E107" s="17">
        <v>0.6</v>
      </c>
      <c r="F107" s="16">
        <v>3</v>
      </c>
      <c r="G107" s="17">
        <v>0.6</v>
      </c>
      <c r="H107" s="18">
        <v>3.3333333333333335</v>
      </c>
    </row>
    <row r="108" spans="1:8" x14ac:dyDescent="0.25">
      <c r="A108" s="51"/>
      <c r="B108" s="8" t="s">
        <v>2</v>
      </c>
      <c r="C108" s="16" t="s">
        <v>14</v>
      </c>
      <c r="D108" s="16" t="s">
        <v>14</v>
      </c>
      <c r="E108" s="17" t="s">
        <v>14</v>
      </c>
      <c r="F108" s="16" t="s">
        <v>14</v>
      </c>
      <c r="G108" s="17" t="s">
        <v>14</v>
      </c>
      <c r="H108" s="18" t="s">
        <v>14</v>
      </c>
    </row>
    <row r="109" spans="1:8" x14ac:dyDescent="0.25">
      <c r="A109" s="51"/>
      <c r="B109" s="8" t="s">
        <v>3</v>
      </c>
      <c r="C109" s="16">
        <v>5</v>
      </c>
      <c r="D109" s="16">
        <v>5</v>
      </c>
      <c r="E109" s="17">
        <v>1</v>
      </c>
      <c r="F109" s="16">
        <v>5</v>
      </c>
      <c r="G109" s="17">
        <v>1</v>
      </c>
      <c r="H109" s="18">
        <v>3.8</v>
      </c>
    </row>
    <row r="110" spans="1:8" x14ac:dyDescent="0.25">
      <c r="A110" s="51"/>
      <c r="B110" s="8" t="s">
        <v>4</v>
      </c>
      <c r="C110" s="8" t="s">
        <v>14</v>
      </c>
      <c r="D110" s="8" t="s">
        <v>14</v>
      </c>
      <c r="E110" s="17" t="s">
        <v>14</v>
      </c>
      <c r="F110" s="8" t="s">
        <v>14</v>
      </c>
      <c r="G110" s="17" t="s">
        <v>14</v>
      </c>
      <c r="H110" s="18" t="s">
        <v>14</v>
      </c>
    </row>
    <row r="111" spans="1:8" x14ac:dyDescent="0.25">
      <c r="A111" s="51"/>
      <c r="B111" s="8" t="s">
        <v>5</v>
      </c>
      <c r="C111" s="16" t="s">
        <v>14</v>
      </c>
      <c r="D111" s="16" t="s">
        <v>14</v>
      </c>
      <c r="E111" s="17" t="s">
        <v>14</v>
      </c>
      <c r="F111" s="16" t="s">
        <v>14</v>
      </c>
      <c r="G111" s="17" t="s">
        <v>14</v>
      </c>
      <c r="H111" s="18" t="s">
        <v>14</v>
      </c>
    </row>
    <row r="112" spans="1:8" ht="30" x14ac:dyDescent="0.25">
      <c r="A112" s="42"/>
      <c r="B112" s="7" t="s">
        <v>37</v>
      </c>
      <c r="C112" s="11" t="s">
        <v>102</v>
      </c>
      <c r="D112" s="11" t="s">
        <v>103</v>
      </c>
      <c r="E112" s="12" t="s">
        <v>104</v>
      </c>
      <c r="F112" s="11" t="s">
        <v>105</v>
      </c>
      <c r="G112" s="12" t="s">
        <v>38</v>
      </c>
      <c r="H112" s="13" t="s">
        <v>106</v>
      </c>
    </row>
    <row r="113" spans="1:8" x14ac:dyDescent="0.25">
      <c r="A113" s="52" t="s">
        <v>59</v>
      </c>
      <c r="B113" s="8" t="s">
        <v>1</v>
      </c>
      <c r="C113" s="16" t="s">
        <v>14</v>
      </c>
      <c r="D113" s="16" t="s">
        <v>14</v>
      </c>
      <c r="E113" s="17" t="s">
        <v>14</v>
      </c>
      <c r="F113" s="16" t="s">
        <v>14</v>
      </c>
      <c r="G113" s="17" t="s">
        <v>14</v>
      </c>
      <c r="H113" s="18" t="s">
        <v>14</v>
      </c>
    </row>
    <row r="114" spans="1:8" x14ac:dyDescent="0.25">
      <c r="A114" s="52"/>
      <c r="B114" s="8" t="s">
        <v>2</v>
      </c>
      <c r="C114" s="16" t="s">
        <v>14</v>
      </c>
      <c r="D114" s="16" t="s">
        <v>14</v>
      </c>
      <c r="E114" s="17" t="s">
        <v>14</v>
      </c>
      <c r="F114" s="16" t="s">
        <v>14</v>
      </c>
      <c r="G114" s="17" t="s">
        <v>14</v>
      </c>
      <c r="H114" s="18" t="s">
        <v>14</v>
      </c>
    </row>
    <row r="115" spans="1:8" x14ac:dyDescent="0.25">
      <c r="A115" s="52"/>
      <c r="B115" s="8" t="s">
        <v>3</v>
      </c>
      <c r="C115" s="16" t="s">
        <v>14</v>
      </c>
      <c r="D115" s="16" t="s">
        <v>14</v>
      </c>
      <c r="E115" s="17" t="s">
        <v>14</v>
      </c>
      <c r="F115" s="16" t="s">
        <v>14</v>
      </c>
      <c r="G115" s="17" t="s">
        <v>14</v>
      </c>
      <c r="H115" s="18" t="s">
        <v>14</v>
      </c>
    </row>
    <row r="116" spans="1:8" x14ac:dyDescent="0.25">
      <c r="A116" s="52"/>
      <c r="B116" s="8" t="s">
        <v>4</v>
      </c>
      <c r="C116" s="16" t="s">
        <v>14</v>
      </c>
      <c r="D116" s="16" t="s">
        <v>14</v>
      </c>
      <c r="E116" s="17" t="s">
        <v>14</v>
      </c>
      <c r="F116" s="16" t="s">
        <v>14</v>
      </c>
      <c r="G116" s="17" t="s">
        <v>14</v>
      </c>
      <c r="H116" s="18" t="s">
        <v>14</v>
      </c>
    </row>
    <row r="117" spans="1:8" x14ac:dyDescent="0.25">
      <c r="A117" s="52"/>
      <c r="B117" s="8" t="s">
        <v>5</v>
      </c>
      <c r="C117" s="16">
        <v>11</v>
      </c>
      <c r="D117" s="16">
        <v>9</v>
      </c>
      <c r="E117" s="17">
        <v>0.81818181818181823</v>
      </c>
      <c r="F117" s="16">
        <v>9</v>
      </c>
      <c r="G117" s="17">
        <v>0.81818181818181823</v>
      </c>
      <c r="H117" s="18">
        <v>3.7777777777777777</v>
      </c>
    </row>
    <row r="118" spans="1:8" ht="30" x14ac:dyDescent="0.25">
      <c r="A118" s="42"/>
      <c r="B118" s="7" t="s">
        <v>37</v>
      </c>
      <c r="C118" s="11" t="s">
        <v>102</v>
      </c>
      <c r="D118" s="11" t="s">
        <v>103</v>
      </c>
      <c r="E118" s="12" t="s">
        <v>104</v>
      </c>
      <c r="F118" s="11" t="s">
        <v>105</v>
      </c>
      <c r="G118" s="12" t="s">
        <v>38</v>
      </c>
      <c r="H118" s="13" t="s">
        <v>106</v>
      </c>
    </row>
    <row r="119" spans="1:8" x14ac:dyDescent="0.25">
      <c r="A119" s="51" t="s">
        <v>60</v>
      </c>
      <c r="B119" s="8" t="s">
        <v>1</v>
      </c>
      <c r="C119" s="16">
        <v>59</v>
      </c>
      <c r="D119" s="16">
        <v>49</v>
      </c>
      <c r="E119" s="17">
        <v>0.83050847457627119</v>
      </c>
      <c r="F119" s="16">
        <v>41</v>
      </c>
      <c r="G119" s="17">
        <v>0.69491525423728817</v>
      </c>
      <c r="H119" s="18">
        <v>2.9183673469387754</v>
      </c>
    </row>
    <row r="120" spans="1:8" x14ac:dyDescent="0.25">
      <c r="A120" s="51"/>
      <c r="B120" s="8" t="s">
        <v>2</v>
      </c>
      <c r="C120" s="16">
        <v>37</v>
      </c>
      <c r="D120" s="16">
        <v>29</v>
      </c>
      <c r="E120" s="17">
        <v>0.78378378378378377</v>
      </c>
      <c r="F120" s="16">
        <v>29</v>
      </c>
      <c r="G120" s="17">
        <v>0.78378378378378377</v>
      </c>
      <c r="H120" s="18">
        <v>3.3793103448275863</v>
      </c>
    </row>
    <row r="121" spans="1:8" x14ac:dyDescent="0.25">
      <c r="A121" s="51"/>
      <c r="B121" s="8" t="s">
        <v>3</v>
      </c>
      <c r="C121" s="16">
        <v>32</v>
      </c>
      <c r="D121" s="16">
        <v>23</v>
      </c>
      <c r="E121" s="17">
        <v>0.71875</v>
      </c>
      <c r="F121" s="16">
        <v>22</v>
      </c>
      <c r="G121" s="17">
        <v>0.6875</v>
      </c>
      <c r="H121" s="18">
        <v>3.3913043478260869</v>
      </c>
    </row>
    <row r="122" spans="1:8" x14ac:dyDescent="0.25">
      <c r="A122" s="51"/>
      <c r="B122" s="8" t="s">
        <v>4</v>
      </c>
      <c r="C122" s="16">
        <v>38</v>
      </c>
      <c r="D122" s="16">
        <v>31</v>
      </c>
      <c r="E122" s="17">
        <v>0.81578947368421051</v>
      </c>
      <c r="F122" s="16">
        <v>29</v>
      </c>
      <c r="G122" s="17">
        <v>0.76315789473684215</v>
      </c>
      <c r="H122" s="18">
        <v>3.3548387096774195</v>
      </c>
    </row>
    <row r="123" spans="1:8" x14ac:dyDescent="0.25">
      <c r="A123" s="51"/>
      <c r="B123" s="8" t="s">
        <v>5</v>
      </c>
      <c r="C123" s="16">
        <v>48</v>
      </c>
      <c r="D123" s="16">
        <v>35</v>
      </c>
      <c r="E123" s="17">
        <v>0.72916666666666663</v>
      </c>
      <c r="F123" s="16">
        <v>32</v>
      </c>
      <c r="G123" s="17">
        <v>0.66666666666666663</v>
      </c>
      <c r="H123" s="18">
        <v>3.4285714285714284</v>
      </c>
    </row>
    <row r="124" spans="1:8" ht="30" x14ac:dyDescent="0.25">
      <c r="A124" s="42"/>
      <c r="B124" s="7" t="s">
        <v>37</v>
      </c>
      <c r="C124" s="11" t="s">
        <v>102</v>
      </c>
      <c r="D124" s="11" t="s">
        <v>103</v>
      </c>
      <c r="E124" s="12" t="s">
        <v>104</v>
      </c>
      <c r="F124" s="11" t="s">
        <v>105</v>
      </c>
      <c r="G124" s="12" t="s">
        <v>38</v>
      </c>
      <c r="H124" s="13" t="s">
        <v>106</v>
      </c>
    </row>
    <row r="125" spans="1:8" x14ac:dyDescent="0.25">
      <c r="A125" s="51" t="s">
        <v>61</v>
      </c>
      <c r="B125" s="8" t="s">
        <v>1</v>
      </c>
      <c r="C125" s="16">
        <v>41</v>
      </c>
      <c r="D125" s="16">
        <v>27</v>
      </c>
      <c r="E125" s="17">
        <v>0.65853658536585369</v>
      </c>
      <c r="F125" s="16">
        <v>25</v>
      </c>
      <c r="G125" s="17">
        <v>0.6097560975609756</v>
      </c>
      <c r="H125" s="18">
        <v>2.7777777777777777</v>
      </c>
    </row>
    <row r="126" spans="1:8" x14ac:dyDescent="0.25">
      <c r="A126" s="51"/>
      <c r="B126" s="8" t="s">
        <v>2</v>
      </c>
      <c r="C126" s="16">
        <v>40</v>
      </c>
      <c r="D126" s="16">
        <v>32</v>
      </c>
      <c r="E126" s="17">
        <v>0.8</v>
      </c>
      <c r="F126" s="16">
        <v>28</v>
      </c>
      <c r="G126" s="17">
        <v>0.7</v>
      </c>
      <c r="H126" s="18">
        <v>3.28125</v>
      </c>
    </row>
    <row r="127" spans="1:8" x14ac:dyDescent="0.25">
      <c r="A127" s="51"/>
      <c r="B127" s="8" t="s">
        <v>3</v>
      </c>
      <c r="C127" s="16">
        <v>18</v>
      </c>
      <c r="D127" s="16">
        <v>17</v>
      </c>
      <c r="E127" s="17">
        <v>0.94444444444444442</v>
      </c>
      <c r="F127" s="16">
        <v>17</v>
      </c>
      <c r="G127" s="17">
        <v>0.94444444444444442</v>
      </c>
      <c r="H127" s="18">
        <v>3</v>
      </c>
    </row>
    <row r="128" spans="1:8" x14ac:dyDescent="0.25">
      <c r="A128" s="51"/>
      <c r="B128" s="8" t="s">
        <v>4</v>
      </c>
      <c r="C128" s="16">
        <v>26</v>
      </c>
      <c r="D128" s="16">
        <v>20</v>
      </c>
      <c r="E128" s="17">
        <v>0.76923076923076927</v>
      </c>
      <c r="F128" s="16">
        <v>20</v>
      </c>
      <c r="G128" s="17">
        <v>0.76923076923076927</v>
      </c>
      <c r="H128" s="18">
        <v>3.5</v>
      </c>
    </row>
    <row r="129" spans="1:8" x14ac:dyDescent="0.25">
      <c r="A129" s="51"/>
      <c r="B129" s="8" t="s">
        <v>5</v>
      </c>
      <c r="C129" s="16">
        <v>31</v>
      </c>
      <c r="D129" s="16">
        <v>26</v>
      </c>
      <c r="E129" s="17">
        <v>0.83870967741935487</v>
      </c>
      <c r="F129" s="16">
        <v>25</v>
      </c>
      <c r="G129" s="17">
        <v>0.80645161290322576</v>
      </c>
      <c r="H129" s="18">
        <v>3.4615384615384617</v>
      </c>
    </row>
    <row r="130" spans="1:8" ht="30" x14ac:dyDescent="0.25">
      <c r="A130" s="42"/>
      <c r="B130" s="7" t="s">
        <v>37</v>
      </c>
      <c r="C130" s="11" t="s">
        <v>102</v>
      </c>
      <c r="D130" s="11" t="s">
        <v>103</v>
      </c>
      <c r="E130" s="12" t="s">
        <v>104</v>
      </c>
      <c r="F130" s="11" t="s">
        <v>105</v>
      </c>
      <c r="G130" s="12" t="s">
        <v>38</v>
      </c>
      <c r="H130" s="13" t="s">
        <v>106</v>
      </c>
    </row>
    <row r="131" spans="1:8" x14ac:dyDescent="0.25">
      <c r="A131" s="51" t="s">
        <v>62</v>
      </c>
      <c r="B131" s="8" t="s">
        <v>1</v>
      </c>
      <c r="C131" s="16">
        <v>23</v>
      </c>
      <c r="D131" s="16">
        <v>22</v>
      </c>
      <c r="E131" s="17">
        <v>0.95652173913043481</v>
      </c>
      <c r="F131" s="16">
        <v>21</v>
      </c>
      <c r="G131" s="17">
        <v>0.91304347826086951</v>
      </c>
      <c r="H131" s="18">
        <v>3.1363636363636362</v>
      </c>
    </row>
    <row r="132" spans="1:8" x14ac:dyDescent="0.25">
      <c r="A132" s="51"/>
      <c r="B132" s="8" t="s">
        <v>2</v>
      </c>
      <c r="C132" s="16">
        <v>30</v>
      </c>
      <c r="D132" s="16">
        <v>24</v>
      </c>
      <c r="E132" s="17">
        <v>0.8</v>
      </c>
      <c r="F132" s="16">
        <v>22</v>
      </c>
      <c r="G132" s="17">
        <v>0.73333333333333328</v>
      </c>
      <c r="H132" s="18">
        <v>3.3333333333333335</v>
      </c>
    </row>
    <row r="133" spans="1:8" x14ac:dyDescent="0.25">
      <c r="A133" s="51"/>
      <c r="B133" s="8" t="s">
        <v>3</v>
      </c>
      <c r="C133" s="16">
        <v>14</v>
      </c>
      <c r="D133" s="16">
        <v>13</v>
      </c>
      <c r="E133" s="17">
        <v>0.9285714285714286</v>
      </c>
      <c r="F133" s="16">
        <v>8</v>
      </c>
      <c r="G133" s="17">
        <v>0.5714285714285714</v>
      </c>
      <c r="H133" s="18">
        <v>2.3076923076923075</v>
      </c>
    </row>
    <row r="134" spans="1:8" x14ac:dyDescent="0.25">
      <c r="A134" s="51"/>
      <c r="B134" s="8" t="s">
        <v>4</v>
      </c>
      <c r="C134" s="16">
        <v>25</v>
      </c>
      <c r="D134" s="16">
        <v>22</v>
      </c>
      <c r="E134" s="17">
        <v>0.88</v>
      </c>
      <c r="F134" s="16">
        <v>20</v>
      </c>
      <c r="G134" s="17">
        <v>0.8</v>
      </c>
      <c r="H134" s="18">
        <v>3.4545454545454546</v>
      </c>
    </row>
    <row r="135" spans="1:8" x14ac:dyDescent="0.25">
      <c r="A135" s="51"/>
      <c r="B135" s="8" t="s">
        <v>5</v>
      </c>
      <c r="C135" s="16">
        <v>25</v>
      </c>
      <c r="D135" s="16">
        <v>24</v>
      </c>
      <c r="E135" s="17">
        <v>0.96</v>
      </c>
      <c r="F135" s="16">
        <v>20</v>
      </c>
      <c r="G135" s="17">
        <v>0.8</v>
      </c>
      <c r="H135" s="18">
        <v>2.7083333333333335</v>
      </c>
    </row>
    <row r="136" spans="1:8" ht="30" x14ac:dyDescent="0.25">
      <c r="A136" s="40"/>
      <c r="B136" s="7" t="s">
        <v>37</v>
      </c>
      <c r="C136" s="11" t="s">
        <v>102</v>
      </c>
      <c r="D136" s="11" t="s">
        <v>103</v>
      </c>
      <c r="E136" s="12" t="s">
        <v>104</v>
      </c>
      <c r="F136" s="11" t="s">
        <v>105</v>
      </c>
      <c r="G136" s="12" t="s">
        <v>38</v>
      </c>
      <c r="H136" s="13" t="s">
        <v>106</v>
      </c>
    </row>
    <row r="137" spans="1:8" x14ac:dyDescent="0.25">
      <c r="A137" s="51" t="s">
        <v>63</v>
      </c>
      <c r="B137" s="8" t="s">
        <v>1</v>
      </c>
      <c r="C137" s="16">
        <v>33</v>
      </c>
      <c r="D137" s="16">
        <v>26</v>
      </c>
      <c r="E137" s="17">
        <v>0.78787878787878785</v>
      </c>
      <c r="F137" s="16">
        <v>19</v>
      </c>
      <c r="G137" s="17">
        <v>0.5757575757575758</v>
      </c>
      <c r="H137" s="18">
        <v>2.2307692307692308</v>
      </c>
    </row>
    <row r="138" spans="1:8" x14ac:dyDescent="0.25">
      <c r="A138" s="51"/>
      <c r="B138" s="8" t="s">
        <v>2</v>
      </c>
      <c r="C138" s="16">
        <v>25</v>
      </c>
      <c r="D138" s="16">
        <v>17</v>
      </c>
      <c r="E138" s="17">
        <v>0.68</v>
      </c>
      <c r="F138" s="16">
        <v>15</v>
      </c>
      <c r="G138" s="17">
        <v>0.6</v>
      </c>
      <c r="H138" s="18">
        <v>3.0588235294117645</v>
      </c>
    </row>
    <row r="139" spans="1:8" x14ac:dyDescent="0.25">
      <c r="A139" s="51"/>
      <c r="B139" s="8" t="s">
        <v>3</v>
      </c>
      <c r="C139" s="16">
        <v>19</v>
      </c>
      <c r="D139" s="16">
        <v>13</v>
      </c>
      <c r="E139" s="17">
        <v>0.68421052631578949</v>
      </c>
      <c r="F139" s="16">
        <v>13</v>
      </c>
      <c r="G139" s="17">
        <v>0.68421052631578949</v>
      </c>
      <c r="H139" s="18">
        <v>3.3076923076923075</v>
      </c>
    </row>
    <row r="140" spans="1:8" x14ac:dyDescent="0.25">
      <c r="A140" s="51"/>
      <c r="B140" s="8" t="s">
        <v>4</v>
      </c>
      <c r="C140" s="16">
        <v>4</v>
      </c>
      <c r="D140" s="16">
        <v>3</v>
      </c>
      <c r="E140" s="17">
        <v>0.75</v>
      </c>
      <c r="F140" s="16">
        <v>2</v>
      </c>
      <c r="G140" s="17">
        <v>0.5</v>
      </c>
      <c r="H140" s="18">
        <v>2.6666666666666665</v>
      </c>
    </row>
    <row r="141" spans="1:8" x14ac:dyDescent="0.25">
      <c r="A141" s="51"/>
      <c r="B141" s="8" t="s">
        <v>5</v>
      </c>
      <c r="C141" s="16">
        <v>10</v>
      </c>
      <c r="D141" s="16">
        <v>8</v>
      </c>
      <c r="E141" s="17">
        <v>0.8</v>
      </c>
      <c r="F141" s="16">
        <v>6</v>
      </c>
      <c r="G141" s="17">
        <v>0.6</v>
      </c>
      <c r="H141" s="18">
        <v>2.375</v>
      </c>
    </row>
    <row r="142" spans="1:8" ht="30" x14ac:dyDescent="0.25">
      <c r="A142" s="42"/>
      <c r="B142" s="7" t="s">
        <v>37</v>
      </c>
      <c r="C142" s="11" t="s">
        <v>102</v>
      </c>
      <c r="D142" s="11" t="s">
        <v>103</v>
      </c>
      <c r="E142" s="12" t="s">
        <v>104</v>
      </c>
      <c r="F142" s="11" t="s">
        <v>105</v>
      </c>
      <c r="G142" s="12" t="s">
        <v>38</v>
      </c>
      <c r="H142" s="13" t="s">
        <v>106</v>
      </c>
    </row>
    <row r="143" spans="1:8" x14ac:dyDescent="0.25">
      <c r="A143" s="51" t="s">
        <v>64</v>
      </c>
      <c r="B143" s="8" t="s">
        <v>1</v>
      </c>
      <c r="C143" s="16">
        <v>22</v>
      </c>
      <c r="D143" s="16">
        <v>16</v>
      </c>
      <c r="E143" s="17">
        <v>0.72727272727272729</v>
      </c>
      <c r="F143" s="16">
        <v>15</v>
      </c>
      <c r="G143" s="17">
        <v>0.68181818181818177</v>
      </c>
      <c r="H143" s="18">
        <v>3.5</v>
      </c>
    </row>
    <row r="144" spans="1:8" x14ac:dyDescent="0.25">
      <c r="A144" s="51"/>
      <c r="B144" s="8" t="s">
        <v>2</v>
      </c>
      <c r="C144" s="16">
        <v>17</v>
      </c>
      <c r="D144" s="16">
        <v>13</v>
      </c>
      <c r="E144" s="17">
        <v>0.76470588235294112</v>
      </c>
      <c r="F144" s="16">
        <v>8</v>
      </c>
      <c r="G144" s="17">
        <v>0.47058823529411764</v>
      </c>
      <c r="H144" s="18">
        <v>2.0769230769230771</v>
      </c>
    </row>
    <row r="145" spans="1:8" x14ac:dyDescent="0.25">
      <c r="A145" s="51"/>
      <c r="B145" s="8" t="s">
        <v>3</v>
      </c>
      <c r="C145" s="16">
        <v>5</v>
      </c>
      <c r="D145" s="16">
        <v>5</v>
      </c>
      <c r="E145" s="17">
        <v>1</v>
      </c>
      <c r="F145" s="16">
        <v>5</v>
      </c>
      <c r="G145" s="17">
        <v>1</v>
      </c>
      <c r="H145" s="18">
        <v>3</v>
      </c>
    </row>
    <row r="146" spans="1:8" x14ac:dyDescent="0.25">
      <c r="A146" s="51"/>
      <c r="B146" s="8" t="s">
        <v>4</v>
      </c>
      <c r="C146" s="16">
        <v>6</v>
      </c>
      <c r="D146" s="16">
        <v>6</v>
      </c>
      <c r="E146" s="17">
        <v>1</v>
      </c>
      <c r="F146" s="16">
        <v>6</v>
      </c>
      <c r="G146" s="17">
        <v>1</v>
      </c>
      <c r="H146" s="18">
        <v>4</v>
      </c>
    </row>
    <row r="147" spans="1:8" x14ac:dyDescent="0.25">
      <c r="A147" s="51"/>
      <c r="B147" s="8" t="s">
        <v>5</v>
      </c>
      <c r="C147" s="16">
        <v>6</v>
      </c>
      <c r="D147" s="16">
        <v>5</v>
      </c>
      <c r="E147" s="17">
        <v>0.83333333333333337</v>
      </c>
      <c r="F147" s="16">
        <v>3</v>
      </c>
      <c r="G147" s="17">
        <v>0.5</v>
      </c>
      <c r="H147" s="18">
        <v>1.8</v>
      </c>
    </row>
    <row r="148" spans="1:8" ht="30" x14ac:dyDescent="0.25">
      <c r="A148" s="42"/>
      <c r="B148" s="7" t="s">
        <v>37</v>
      </c>
      <c r="C148" s="11" t="s">
        <v>102</v>
      </c>
      <c r="D148" s="11" t="s">
        <v>103</v>
      </c>
      <c r="E148" s="12" t="s">
        <v>104</v>
      </c>
      <c r="F148" s="11" t="s">
        <v>105</v>
      </c>
      <c r="G148" s="12" t="s">
        <v>38</v>
      </c>
      <c r="H148" s="13" t="s">
        <v>106</v>
      </c>
    </row>
    <row r="149" spans="1:8" x14ac:dyDescent="0.25">
      <c r="A149" s="51" t="s">
        <v>65</v>
      </c>
      <c r="B149" s="8" t="s">
        <v>1</v>
      </c>
      <c r="C149" s="16">
        <v>16</v>
      </c>
      <c r="D149" s="16">
        <v>12</v>
      </c>
      <c r="E149" s="17">
        <v>0.75</v>
      </c>
      <c r="F149" s="16">
        <v>12</v>
      </c>
      <c r="G149" s="17">
        <v>0.75</v>
      </c>
      <c r="H149" s="18">
        <v>3.5833333333333335</v>
      </c>
    </row>
    <row r="150" spans="1:8" x14ac:dyDescent="0.25">
      <c r="A150" s="51"/>
      <c r="B150" s="8" t="s">
        <v>2</v>
      </c>
      <c r="C150" s="16">
        <v>8</v>
      </c>
      <c r="D150" s="16">
        <v>5</v>
      </c>
      <c r="E150" s="17">
        <v>0.625</v>
      </c>
      <c r="F150" s="16">
        <v>5</v>
      </c>
      <c r="G150" s="17">
        <v>0.625</v>
      </c>
      <c r="H150" s="18">
        <v>3.8</v>
      </c>
    </row>
    <row r="151" spans="1:8" x14ac:dyDescent="0.25">
      <c r="A151" s="51"/>
      <c r="B151" s="8" t="s">
        <v>3</v>
      </c>
      <c r="C151" s="16">
        <v>4</v>
      </c>
      <c r="D151" s="16">
        <v>3</v>
      </c>
      <c r="E151" s="17">
        <v>0.75</v>
      </c>
      <c r="F151" s="16">
        <v>3</v>
      </c>
      <c r="G151" s="17">
        <v>0.75</v>
      </c>
      <c r="H151" s="18">
        <v>4</v>
      </c>
    </row>
    <row r="152" spans="1:8" x14ac:dyDescent="0.25">
      <c r="A152" s="51"/>
      <c r="B152" s="8" t="s">
        <v>4</v>
      </c>
      <c r="C152" s="8" t="s">
        <v>14</v>
      </c>
      <c r="D152" s="8" t="s">
        <v>14</v>
      </c>
      <c r="E152" s="17" t="s">
        <v>14</v>
      </c>
      <c r="F152" s="8" t="s">
        <v>14</v>
      </c>
      <c r="G152" s="17" t="s">
        <v>14</v>
      </c>
      <c r="H152" s="18" t="s">
        <v>14</v>
      </c>
    </row>
    <row r="153" spans="1:8" x14ac:dyDescent="0.25">
      <c r="A153" s="51"/>
      <c r="B153" s="8" t="s">
        <v>5</v>
      </c>
      <c r="C153" s="16">
        <v>4</v>
      </c>
      <c r="D153" s="16">
        <v>4</v>
      </c>
      <c r="E153" s="17">
        <v>1</v>
      </c>
      <c r="F153" s="16">
        <v>4</v>
      </c>
      <c r="G153" s="17">
        <v>1</v>
      </c>
      <c r="H153" s="18">
        <v>3.75</v>
      </c>
    </row>
    <row r="154" spans="1:8" ht="30" x14ac:dyDescent="0.25">
      <c r="A154" s="42"/>
      <c r="B154" s="7" t="s">
        <v>37</v>
      </c>
      <c r="C154" s="11" t="s">
        <v>102</v>
      </c>
      <c r="D154" s="11" t="s">
        <v>103</v>
      </c>
      <c r="E154" s="12" t="s">
        <v>104</v>
      </c>
      <c r="F154" s="11" t="s">
        <v>105</v>
      </c>
      <c r="G154" s="12" t="s">
        <v>38</v>
      </c>
      <c r="H154" s="13" t="s">
        <v>106</v>
      </c>
    </row>
    <row r="155" spans="1:8" x14ac:dyDescent="0.25">
      <c r="A155" s="51" t="s">
        <v>66</v>
      </c>
      <c r="B155" s="8" t="s">
        <v>1</v>
      </c>
      <c r="C155" s="16">
        <v>10</v>
      </c>
      <c r="D155" s="16">
        <v>5</v>
      </c>
      <c r="E155" s="17">
        <v>0.5</v>
      </c>
      <c r="F155" s="16">
        <v>4</v>
      </c>
      <c r="G155" s="17">
        <v>0.4</v>
      </c>
      <c r="H155" s="18">
        <v>2.8</v>
      </c>
    </row>
    <row r="156" spans="1:8" x14ac:dyDescent="0.25">
      <c r="A156" s="51"/>
      <c r="B156" s="8" t="s">
        <v>2</v>
      </c>
      <c r="C156" s="16">
        <v>3</v>
      </c>
      <c r="D156" s="16">
        <v>3</v>
      </c>
      <c r="E156" s="17">
        <v>1</v>
      </c>
      <c r="F156" s="16">
        <v>3</v>
      </c>
      <c r="G156" s="17">
        <v>1</v>
      </c>
      <c r="H156" s="18">
        <v>3</v>
      </c>
    </row>
    <row r="157" spans="1:8" x14ac:dyDescent="0.25">
      <c r="A157" s="51"/>
      <c r="B157" s="8" t="s">
        <v>3</v>
      </c>
      <c r="C157" s="16">
        <v>3</v>
      </c>
      <c r="D157" s="16">
        <v>2</v>
      </c>
      <c r="E157" s="17">
        <v>0.66666666666666663</v>
      </c>
      <c r="F157" s="16">
        <v>2</v>
      </c>
      <c r="G157" s="17">
        <v>0.66666666666666663</v>
      </c>
      <c r="H157" s="18">
        <v>4</v>
      </c>
    </row>
    <row r="158" spans="1:8" x14ac:dyDescent="0.25">
      <c r="A158" s="51"/>
      <c r="B158" s="8" t="s">
        <v>4</v>
      </c>
      <c r="C158" s="16" t="s">
        <v>14</v>
      </c>
      <c r="D158" s="16" t="s">
        <v>14</v>
      </c>
      <c r="E158" s="17" t="s">
        <v>14</v>
      </c>
      <c r="F158" s="16" t="s">
        <v>14</v>
      </c>
      <c r="G158" s="17" t="s">
        <v>14</v>
      </c>
      <c r="H158" s="18" t="s">
        <v>14</v>
      </c>
    </row>
    <row r="159" spans="1:8" x14ac:dyDescent="0.25">
      <c r="A159" s="51"/>
      <c r="B159" s="8" t="s">
        <v>5</v>
      </c>
      <c r="C159" s="16" t="s">
        <v>14</v>
      </c>
      <c r="D159" s="16" t="s">
        <v>14</v>
      </c>
      <c r="E159" s="17" t="s">
        <v>14</v>
      </c>
      <c r="F159" s="16" t="s">
        <v>14</v>
      </c>
      <c r="G159" s="17" t="s">
        <v>14</v>
      </c>
      <c r="H159" s="18" t="s">
        <v>14</v>
      </c>
    </row>
    <row r="160" spans="1:8" ht="30" x14ac:dyDescent="0.25">
      <c r="A160" s="42"/>
      <c r="B160" s="7" t="s">
        <v>37</v>
      </c>
      <c r="C160" s="11" t="s">
        <v>102</v>
      </c>
      <c r="D160" s="11" t="s">
        <v>103</v>
      </c>
      <c r="E160" s="12" t="s">
        <v>104</v>
      </c>
      <c r="F160" s="11" t="s">
        <v>105</v>
      </c>
      <c r="G160" s="12" t="s">
        <v>38</v>
      </c>
      <c r="H160" s="13" t="s">
        <v>106</v>
      </c>
    </row>
    <row r="161" spans="1:8" x14ac:dyDescent="0.25">
      <c r="A161" s="51" t="s">
        <v>67</v>
      </c>
      <c r="B161" s="8" t="s">
        <v>1</v>
      </c>
      <c r="C161" s="16">
        <v>1</v>
      </c>
      <c r="D161" s="16">
        <v>0</v>
      </c>
      <c r="E161" s="17">
        <v>0</v>
      </c>
      <c r="F161" s="16">
        <v>0</v>
      </c>
      <c r="G161" s="17">
        <v>0</v>
      </c>
      <c r="H161" s="18" t="s">
        <v>14</v>
      </c>
    </row>
    <row r="162" spans="1:8" x14ac:dyDescent="0.25">
      <c r="A162" s="51"/>
      <c r="B162" s="8" t="s">
        <v>2</v>
      </c>
      <c r="C162" s="16" t="s">
        <v>14</v>
      </c>
      <c r="D162" s="16" t="s">
        <v>14</v>
      </c>
      <c r="E162" s="17" t="s">
        <v>14</v>
      </c>
      <c r="F162" s="16" t="s">
        <v>14</v>
      </c>
      <c r="G162" s="17" t="s">
        <v>14</v>
      </c>
      <c r="H162" s="18" t="s">
        <v>14</v>
      </c>
    </row>
    <row r="163" spans="1:8" x14ac:dyDescent="0.25">
      <c r="A163" s="51"/>
      <c r="B163" s="8" t="s">
        <v>3</v>
      </c>
      <c r="C163" s="16">
        <v>1</v>
      </c>
      <c r="D163" s="16">
        <v>0</v>
      </c>
      <c r="E163" s="17">
        <v>0</v>
      </c>
      <c r="F163" s="16">
        <v>0</v>
      </c>
      <c r="G163" s="17">
        <v>0</v>
      </c>
      <c r="H163" s="18" t="s">
        <v>14</v>
      </c>
    </row>
    <row r="164" spans="1:8" x14ac:dyDescent="0.25">
      <c r="A164" s="51"/>
      <c r="B164" s="8" t="s">
        <v>4</v>
      </c>
      <c r="C164" s="16" t="s">
        <v>14</v>
      </c>
      <c r="D164" s="16" t="s">
        <v>14</v>
      </c>
      <c r="E164" s="17" t="s">
        <v>14</v>
      </c>
      <c r="F164" s="16" t="s">
        <v>14</v>
      </c>
      <c r="G164" s="17" t="s">
        <v>14</v>
      </c>
      <c r="H164" s="18" t="s">
        <v>14</v>
      </c>
    </row>
    <row r="165" spans="1:8" x14ac:dyDescent="0.25">
      <c r="A165" s="51"/>
      <c r="B165" s="8" t="s">
        <v>5</v>
      </c>
      <c r="C165" s="16" t="s">
        <v>14</v>
      </c>
      <c r="D165" s="16" t="s">
        <v>14</v>
      </c>
      <c r="E165" s="17" t="s">
        <v>14</v>
      </c>
      <c r="F165" s="16" t="s">
        <v>14</v>
      </c>
      <c r="G165" s="17" t="s">
        <v>14</v>
      </c>
      <c r="H165" s="18" t="s">
        <v>14</v>
      </c>
    </row>
    <row r="166" spans="1:8" ht="30" x14ac:dyDescent="0.25">
      <c r="A166" s="42"/>
      <c r="B166" s="7" t="s">
        <v>37</v>
      </c>
      <c r="C166" s="11" t="s">
        <v>102</v>
      </c>
      <c r="D166" s="11" t="s">
        <v>103</v>
      </c>
      <c r="E166" s="12" t="s">
        <v>104</v>
      </c>
      <c r="F166" s="11" t="s">
        <v>105</v>
      </c>
      <c r="G166" s="12" t="s">
        <v>38</v>
      </c>
      <c r="H166" s="13" t="s">
        <v>106</v>
      </c>
    </row>
    <row r="167" spans="1:8" x14ac:dyDescent="0.25">
      <c r="A167" s="51" t="s">
        <v>68</v>
      </c>
      <c r="B167" s="8" t="s">
        <v>1</v>
      </c>
      <c r="C167" s="16">
        <v>7</v>
      </c>
      <c r="D167" s="16">
        <v>5</v>
      </c>
      <c r="E167" s="17">
        <v>0.7142857142857143</v>
      </c>
      <c r="F167" s="16">
        <v>3</v>
      </c>
      <c r="G167" s="17">
        <v>0.42857142857142855</v>
      </c>
      <c r="H167" s="18">
        <v>2.4</v>
      </c>
    </row>
    <row r="168" spans="1:8" x14ac:dyDescent="0.25">
      <c r="A168" s="51"/>
      <c r="B168" s="8" t="s">
        <v>2</v>
      </c>
      <c r="C168" s="16">
        <v>7</v>
      </c>
      <c r="D168" s="16">
        <v>6</v>
      </c>
      <c r="E168" s="17">
        <v>0.8571428571428571</v>
      </c>
      <c r="F168" s="16">
        <v>6</v>
      </c>
      <c r="G168" s="17">
        <v>0.8571428571428571</v>
      </c>
      <c r="H168" s="18">
        <v>3.6666666666666665</v>
      </c>
    </row>
    <row r="169" spans="1:8" x14ac:dyDescent="0.25">
      <c r="A169" s="51"/>
      <c r="B169" s="8" t="s">
        <v>3</v>
      </c>
      <c r="C169" s="16">
        <v>1</v>
      </c>
      <c r="D169" s="16">
        <v>1</v>
      </c>
      <c r="E169" s="17">
        <v>1</v>
      </c>
      <c r="F169" s="16">
        <v>1</v>
      </c>
      <c r="G169" s="17">
        <v>1</v>
      </c>
      <c r="H169" s="18">
        <v>4</v>
      </c>
    </row>
    <row r="170" spans="1:8" x14ac:dyDescent="0.25">
      <c r="A170" s="51"/>
      <c r="B170" s="8" t="s">
        <v>4</v>
      </c>
      <c r="C170" s="16" t="s">
        <v>14</v>
      </c>
      <c r="D170" s="16" t="s">
        <v>14</v>
      </c>
      <c r="E170" s="17" t="s">
        <v>14</v>
      </c>
      <c r="F170" s="16" t="s">
        <v>14</v>
      </c>
      <c r="G170" s="17" t="s">
        <v>14</v>
      </c>
      <c r="H170" s="18" t="s">
        <v>14</v>
      </c>
    </row>
    <row r="171" spans="1:8" x14ac:dyDescent="0.25">
      <c r="A171" s="51"/>
      <c r="B171" s="8" t="s">
        <v>5</v>
      </c>
      <c r="C171" s="16">
        <v>17</v>
      </c>
      <c r="D171" s="16">
        <v>14</v>
      </c>
      <c r="E171" s="17">
        <v>0.82352941176470584</v>
      </c>
      <c r="F171" s="16">
        <v>14</v>
      </c>
      <c r="G171" s="17">
        <v>0.82352941176470584</v>
      </c>
      <c r="H171" s="18">
        <v>4</v>
      </c>
    </row>
    <row r="172" spans="1:8" ht="30" x14ac:dyDescent="0.25">
      <c r="A172" s="42"/>
      <c r="B172" s="7" t="s">
        <v>37</v>
      </c>
      <c r="C172" s="11" t="s">
        <v>102</v>
      </c>
      <c r="D172" s="11" t="s">
        <v>103</v>
      </c>
      <c r="E172" s="12" t="s">
        <v>104</v>
      </c>
      <c r="F172" s="11" t="s">
        <v>105</v>
      </c>
      <c r="G172" s="12" t="s">
        <v>38</v>
      </c>
      <c r="H172" s="13" t="s">
        <v>106</v>
      </c>
    </row>
    <row r="173" spans="1:8" x14ac:dyDescent="0.25">
      <c r="A173" s="51" t="s">
        <v>69</v>
      </c>
      <c r="B173" s="8" t="s">
        <v>1</v>
      </c>
      <c r="C173" s="16">
        <v>2</v>
      </c>
      <c r="D173" s="16">
        <v>2</v>
      </c>
      <c r="E173" s="17">
        <v>1</v>
      </c>
      <c r="F173" s="16">
        <v>2</v>
      </c>
      <c r="G173" s="17">
        <v>1</v>
      </c>
      <c r="H173" s="18">
        <v>4</v>
      </c>
    </row>
    <row r="174" spans="1:8" x14ac:dyDescent="0.25">
      <c r="A174" s="51"/>
      <c r="B174" s="8" t="s">
        <v>2</v>
      </c>
      <c r="C174" s="16">
        <v>2</v>
      </c>
      <c r="D174" s="16">
        <v>1</v>
      </c>
      <c r="E174" s="17">
        <v>0.5</v>
      </c>
      <c r="F174" s="16">
        <v>1</v>
      </c>
      <c r="G174" s="17">
        <v>0.5</v>
      </c>
      <c r="H174" s="18">
        <v>4</v>
      </c>
    </row>
    <row r="175" spans="1:8" x14ac:dyDescent="0.25">
      <c r="A175" s="51"/>
      <c r="B175" s="8" t="s">
        <v>3</v>
      </c>
      <c r="C175" s="16">
        <v>1</v>
      </c>
      <c r="D175" s="16">
        <v>1</v>
      </c>
      <c r="E175" s="17">
        <v>1</v>
      </c>
      <c r="F175" s="16">
        <v>1</v>
      </c>
      <c r="G175" s="17">
        <v>1</v>
      </c>
      <c r="H175" s="18">
        <v>4</v>
      </c>
    </row>
    <row r="176" spans="1:8" x14ac:dyDescent="0.25">
      <c r="A176" s="51"/>
      <c r="B176" s="8" t="s">
        <v>4</v>
      </c>
      <c r="C176" s="16" t="s">
        <v>14</v>
      </c>
      <c r="D176" s="16" t="s">
        <v>14</v>
      </c>
      <c r="E176" s="17" t="s">
        <v>14</v>
      </c>
      <c r="F176" s="16" t="s">
        <v>14</v>
      </c>
      <c r="G176" s="17" t="s">
        <v>14</v>
      </c>
      <c r="H176" s="18" t="s">
        <v>14</v>
      </c>
    </row>
    <row r="177" spans="1:8" x14ac:dyDescent="0.25">
      <c r="A177" s="51"/>
      <c r="B177" s="8" t="s">
        <v>5</v>
      </c>
      <c r="C177" s="16">
        <v>12</v>
      </c>
      <c r="D177" s="16">
        <v>11</v>
      </c>
      <c r="E177" s="17">
        <v>0.91666666666666663</v>
      </c>
      <c r="F177" s="16">
        <v>11</v>
      </c>
      <c r="G177" s="17">
        <v>0.91666666666666663</v>
      </c>
      <c r="H177" s="18">
        <v>4</v>
      </c>
    </row>
    <row r="178" spans="1:8" ht="30" x14ac:dyDescent="0.25">
      <c r="A178" s="42"/>
      <c r="B178" s="7" t="s">
        <v>37</v>
      </c>
      <c r="C178" s="11" t="s">
        <v>102</v>
      </c>
      <c r="D178" s="11" t="s">
        <v>103</v>
      </c>
      <c r="E178" s="12" t="s">
        <v>104</v>
      </c>
      <c r="F178" s="11" t="s">
        <v>105</v>
      </c>
      <c r="G178" s="12" t="s">
        <v>38</v>
      </c>
      <c r="H178" s="13" t="s">
        <v>106</v>
      </c>
    </row>
    <row r="179" spans="1:8" x14ac:dyDescent="0.25">
      <c r="A179" s="51" t="s">
        <v>70</v>
      </c>
      <c r="B179" s="8" t="s">
        <v>1</v>
      </c>
      <c r="C179" s="16">
        <v>14</v>
      </c>
      <c r="D179" s="16">
        <v>10</v>
      </c>
      <c r="E179" s="17">
        <v>0.7142857142857143</v>
      </c>
      <c r="F179" s="16">
        <v>8</v>
      </c>
      <c r="G179" s="17">
        <v>0.5714285714285714</v>
      </c>
      <c r="H179" s="18">
        <v>3.0700000000000003</v>
      </c>
    </row>
    <row r="180" spans="1:8" x14ac:dyDescent="0.25">
      <c r="A180" s="51"/>
      <c r="B180" s="8" t="s">
        <v>2</v>
      </c>
      <c r="C180" s="16">
        <v>7</v>
      </c>
      <c r="D180" s="16">
        <v>3</v>
      </c>
      <c r="E180" s="17">
        <v>0.42857142857142855</v>
      </c>
      <c r="F180" s="16">
        <v>3</v>
      </c>
      <c r="G180" s="17">
        <v>0.42857142857142855</v>
      </c>
      <c r="H180" s="18">
        <v>4</v>
      </c>
    </row>
    <row r="181" spans="1:8" x14ac:dyDescent="0.25">
      <c r="A181" s="51"/>
      <c r="B181" s="8" t="s">
        <v>3</v>
      </c>
      <c r="C181" s="16">
        <v>7</v>
      </c>
      <c r="D181" s="16">
        <v>6</v>
      </c>
      <c r="E181" s="17">
        <v>0.8571428571428571</v>
      </c>
      <c r="F181" s="16">
        <v>6</v>
      </c>
      <c r="G181" s="17">
        <v>0.8571428571428571</v>
      </c>
      <c r="H181" s="18">
        <v>3.8333333333333335</v>
      </c>
    </row>
    <row r="182" spans="1:8" x14ac:dyDescent="0.25">
      <c r="A182" s="51"/>
      <c r="B182" s="8" t="s">
        <v>4</v>
      </c>
      <c r="C182" s="16" t="s">
        <v>14</v>
      </c>
      <c r="D182" s="16" t="s">
        <v>14</v>
      </c>
      <c r="E182" s="17" t="s">
        <v>14</v>
      </c>
      <c r="F182" s="16" t="s">
        <v>14</v>
      </c>
      <c r="G182" s="17" t="s">
        <v>14</v>
      </c>
      <c r="H182" s="18" t="s">
        <v>14</v>
      </c>
    </row>
    <row r="183" spans="1:8" x14ac:dyDescent="0.25">
      <c r="A183" s="51"/>
      <c r="B183" s="8" t="s">
        <v>5</v>
      </c>
      <c r="C183" s="16" t="s">
        <v>14</v>
      </c>
      <c r="D183" s="16" t="s">
        <v>14</v>
      </c>
      <c r="E183" s="17" t="s">
        <v>14</v>
      </c>
      <c r="F183" s="16" t="s">
        <v>14</v>
      </c>
      <c r="G183" s="17" t="s">
        <v>14</v>
      </c>
      <c r="H183" s="18" t="s">
        <v>14</v>
      </c>
    </row>
    <row r="184" spans="1:8" ht="30" x14ac:dyDescent="0.25">
      <c r="A184" s="42"/>
      <c r="B184" s="7" t="s">
        <v>37</v>
      </c>
      <c r="C184" s="11" t="s">
        <v>102</v>
      </c>
      <c r="D184" s="11" t="s">
        <v>103</v>
      </c>
      <c r="E184" s="12" t="s">
        <v>104</v>
      </c>
      <c r="F184" s="11" t="s">
        <v>105</v>
      </c>
      <c r="G184" s="12" t="s">
        <v>38</v>
      </c>
      <c r="H184" s="13" t="s">
        <v>106</v>
      </c>
    </row>
    <row r="185" spans="1:8" x14ac:dyDescent="0.25">
      <c r="A185" s="51" t="s">
        <v>71</v>
      </c>
      <c r="B185" s="8" t="s">
        <v>1</v>
      </c>
      <c r="C185" s="16">
        <v>4</v>
      </c>
      <c r="D185" s="16">
        <v>3</v>
      </c>
      <c r="E185" s="17">
        <v>0.75</v>
      </c>
      <c r="F185" s="16">
        <v>2</v>
      </c>
      <c r="G185" s="17">
        <v>0.5</v>
      </c>
      <c r="H185" s="18">
        <v>2.3333333333333335</v>
      </c>
    </row>
    <row r="186" spans="1:8" x14ac:dyDescent="0.25">
      <c r="A186" s="51"/>
      <c r="B186" s="8" t="s">
        <v>2</v>
      </c>
      <c r="C186" s="16">
        <v>2</v>
      </c>
      <c r="D186" s="16">
        <v>2</v>
      </c>
      <c r="E186" s="17">
        <v>1</v>
      </c>
      <c r="F186" s="16">
        <v>2</v>
      </c>
      <c r="G186" s="17">
        <v>1</v>
      </c>
      <c r="H186" s="18">
        <v>4</v>
      </c>
    </row>
    <row r="187" spans="1:8" x14ac:dyDescent="0.25">
      <c r="A187" s="51"/>
      <c r="B187" s="8" t="s">
        <v>3</v>
      </c>
      <c r="C187" s="16">
        <v>2</v>
      </c>
      <c r="D187" s="16">
        <v>1</v>
      </c>
      <c r="E187" s="17">
        <v>0.5</v>
      </c>
      <c r="F187" s="16">
        <v>1</v>
      </c>
      <c r="G187" s="17">
        <v>0.5</v>
      </c>
      <c r="H187" s="18">
        <v>4</v>
      </c>
    </row>
    <row r="188" spans="1:8" x14ac:dyDescent="0.25">
      <c r="A188" s="51"/>
      <c r="B188" s="8" t="s">
        <v>4</v>
      </c>
      <c r="C188" s="16">
        <v>3</v>
      </c>
      <c r="D188" s="16">
        <v>3</v>
      </c>
      <c r="E188" s="17">
        <v>1</v>
      </c>
      <c r="F188" s="16">
        <v>3</v>
      </c>
      <c r="G188" s="17">
        <v>1</v>
      </c>
      <c r="H188" s="18">
        <v>4</v>
      </c>
    </row>
    <row r="189" spans="1:8" x14ac:dyDescent="0.25">
      <c r="A189" s="51"/>
      <c r="B189" s="8" t="s">
        <v>5</v>
      </c>
      <c r="C189" s="16" t="s">
        <v>14</v>
      </c>
      <c r="D189" s="16" t="s">
        <v>14</v>
      </c>
      <c r="E189" s="17" t="s">
        <v>14</v>
      </c>
      <c r="F189" s="16" t="s">
        <v>14</v>
      </c>
      <c r="G189" s="17" t="s">
        <v>14</v>
      </c>
      <c r="H189" s="18" t="s">
        <v>14</v>
      </c>
    </row>
    <row r="190" spans="1:8" ht="30" x14ac:dyDescent="0.25">
      <c r="A190" s="42"/>
      <c r="B190" s="7" t="s">
        <v>37</v>
      </c>
      <c r="C190" s="11" t="s">
        <v>102</v>
      </c>
      <c r="D190" s="11" t="s">
        <v>103</v>
      </c>
      <c r="E190" s="12" t="s">
        <v>104</v>
      </c>
      <c r="F190" s="11" t="s">
        <v>105</v>
      </c>
      <c r="G190" s="12" t="s">
        <v>38</v>
      </c>
      <c r="H190" s="13" t="s">
        <v>106</v>
      </c>
    </row>
    <row r="191" spans="1:8" x14ac:dyDescent="0.25">
      <c r="A191" s="51" t="s">
        <v>72</v>
      </c>
      <c r="B191" s="8" t="s">
        <v>1</v>
      </c>
      <c r="C191" s="16">
        <v>1</v>
      </c>
      <c r="D191" s="16">
        <v>1</v>
      </c>
      <c r="E191" s="17">
        <v>1</v>
      </c>
      <c r="F191" s="16">
        <v>1</v>
      </c>
      <c r="G191" s="17">
        <v>1</v>
      </c>
      <c r="H191" s="18">
        <v>4</v>
      </c>
    </row>
    <row r="192" spans="1:8" x14ac:dyDescent="0.25">
      <c r="A192" s="51"/>
      <c r="B192" s="8" t="s">
        <v>2</v>
      </c>
      <c r="C192" s="16">
        <v>2</v>
      </c>
      <c r="D192" s="16">
        <v>2</v>
      </c>
      <c r="E192" s="17">
        <v>1</v>
      </c>
      <c r="F192" s="16">
        <v>2</v>
      </c>
      <c r="G192" s="17">
        <v>1</v>
      </c>
      <c r="H192" s="18">
        <v>4</v>
      </c>
    </row>
    <row r="193" spans="1:8" x14ac:dyDescent="0.25">
      <c r="A193" s="51"/>
      <c r="B193" s="8" t="s">
        <v>3</v>
      </c>
      <c r="C193" s="16" t="s">
        <v>14</v>
      </c>
      <c r="D193" s="16" t="s">
        <v>14</v>
      </c>
      <c r="E193" s="17" t="s">
        <v>14</v>
      </c>
      <c r="F193" s="16" t="s">
        <v>14</v>
      </c>
      <c r="G193" s="17" t="s">
        <v>14</v>
      </c>
      <c r="H193" s="18" t="s">
        <v>14</v>
      </c>
    </row>
    <row r="194" spans="1:8" x14ac:dyDescent="0.25">
      <c r="A194" s="51"/>
      <c r="B194" s="8" t="s">
        <v>4</v>
      </c>
      <c r="C194" s="16">
        <v>2</v>
      </c>
      <c r="D194" s="16">
        <v>2</v>
      </c>
      <c r="E194" s="17">
        <v>1</v>
      </c>
      <c r="F194" s="16">
        <v>2</v>
      </c>
      <c r="G194" s="17">
        <v>1</v>
      </c>
      <c r="H194" s="18">
        <v>4</v>
      </c>
    </row>
    <row r="195" spans="1:8" x14ac:dyDescent="0.25">
      <c r="A195" s="51"/>
      <c r="B195" s="8" t="s">
        <v>5</v>
      </c>
      <c r="C195" s="16" t="s">
        <v>14</v>
      </c>
      <c r="D195" s="16" t="s">
        <v>14</v>
      </c>
      <c r="E195" s="17" t="s">
        <v>14</v>
      </c>
      <c r="F195" s="16" t="s">
        <v>14</v>
      </c>
      <c r="G195" s="17" t="s">
        <v>14</v>
      </c>
      <c r="H195" s="18" t="s">
        <v>14</v>
      </c>
    </row>
    <row r="196" spans="1:8" ht="30" x14ac:dyDescent="0.25">
      <c r="A196" s="42"/>
      <c r="B196" s="7" t="s">
        <v>37</v>
      </c>
      <c r="C196" s="11" t="s">
        <v>102</v>
      </c>
      <c r="D196" s="11" t="s">
        <v>103</v>
      </c>
      <c r="E196" s="12" t="s">
        <v>104</v>
      </c>
      <c r="F196" s="11" t="s">
        <v>105</v>
      </c>
      <c r="G196" s="12" t="s">
        <v>38</v>
      </c>
      <c r="H196" s="13" t="s">
        <v>106</v>
      </c>
    </row>
    <row r="197" spans="1:8" x14ac:dyDescent="0.25">
      <c r="A197" s="51" t="s">
        <v>73</v>
      </c>
      <c r="B197" s="8" t="s">
        <v>1</v>
      </c>
      <c r="C197" s="16">
        <v>2</v>
      </c>
      <c r="D197" s="16">
        <v>2</v>
      </c>
      <c r="E197" s="17">
        <v>1</v>
      </c>
      <c r="F197" s="16">
        <v>2</v>
      </c>
      <c r="G197" s="17">
        <v>1</v>
      </c>
      <c r="H197" s="18">
        <v>4</v>
      </c>
    </row>
    <row r="198" spans="1:8" x14ac:dyDescent="0.25">
      <c r="A198" s="51"/>
      <c r="B198" s="8" t="s">
        <v>2</v>
      </c>
      <c r="C198" s="16" t="s">
        <v>14</v>
      </c>
      <c r="D198" s="16" t="s">
        <v>14</v>
      </c>
      <c r="E198" s="17" t="s">
        <v>14</v>
      </c>
      <c r="F198" s="16" t="s">
        <v>14</v>
      </c>
      <c r="G198" s="17" t="s">
        <v>14</v>
      </c>
      <c r="H198" s="18" t="s">
        <v>14</v>
      </c>
    </row>
    <row r="199" spans="1:8" x14ac:dyDescent="0.25">
      <c r="A199" s="51"/>
      <c r="B199" s="8" t="s">
        <v>3</v>
      </c>
      <c r="C199" s="16" t="s">
        <v>14</v>
      </c>
      <c r="D199" s="16" t="s">
        <v>14</v>
      </c>
      <c r="E199" s="17" t="s">
        <v>14</v>
      </c>
      <c r="F199" s="16" t="s">
        <v>14</v>
      </c>
      <c r="G199" s="17" t="s">
        <v>14</v>
      </c>
      <c r="H199" s="18" t="s">
        <v>14</v>
      </c>
    </row>
    <row r="200" spans="1:8" x14ac:dyDescent="0.25">
      <c r="A200" s="51"/>
      <c r="B200" s="8" t="s">
        <v>4</v>
      </c>
      <c r="C200" s="16" t="s">
        <v>14</v>
      </c>
      <c r="D200" s="16" t="s">
        <v>14</v>
      </c>
      <c r="E200" s="17" t="s">
        <v>14</v>
      </c>
      <c r="F200" s="16" t="s">
        <v>14</v>
      </c>
      <c r="G200" s="17" t="s">
        <v>14</v>
      </c>
      <c r="H200" s="18" t="s">
        <v>14</v>
      </c>
    </row>
    <row r="201" spans="1:8" x14ac:dyDescent="0.25">
      <c r="A201" s="51"/>
      <c r="B201" s="8" t="s">
        <v>5</v>
      </c>
      <c r="C201" s="16">
        <v>3</v>
      </c>
      <c r="D201" s="16">
        <v>3</v>
      </c>
      <c r="E201" s="17">
        <v>1</v>
      </c>
      <c r="F201" s="16">
        <v>3</v>
      </c>
      <c r="G201" s="17">
        <v>1</v>
      </c>
      <c r="H201" s="18">
        <v>4</v>
      </c>
    </row>
    <row r="202" spans="1:8" ht="30" x14ac:dyDescent="0.25">
      <c r="A202" s="42"/>
      <c r="B202" s="7" t="s">
        <v>37</v>
      </c>
      <c r="C202" s="11" t="s">
        <v>102</v>
      </c>
      <c r="D202" s="11" t="s">
        <v>103</v>
      </c>
      <c r="E202" s="12" t="s">
        <v>104</v>
      </c>
      <c r="F202" s="11" t="s">
        <v>105</v>
      </c>
      <c r="G202" s="12" t="s">
        <v>38</v>
      </c>
      <c r="H202" s="13" t="s">
        <v>106</v>
      </c>
    </row>
    <row r="203" spans="1:8" x14ac:dyDescent="0.25">
      <c r="A203" s="51" t="s">
        <v>74</v>
      </c>
      <c r="B203" s="8" t="s">
        <v>1</v>
      </c>
      <c r="C203" s="16">
        <v>1</v>
      </c>
      <c r="D203" s="16">
        <v>1</v>
      </c>
      <c r="E203" s="17">
        <v>1</v>
      </c>
      <c r="F203" s="16">
        <v>1</v>
      </c>
      <c r="G203" s="17">
        <v>1</v>
      </c>
      <c r="H203" s="18">
        <v>4</v>
      </c>
    </row>
    <row r="204" spans="1:8" x14ac:dyDescent="0.25">
      <c r="A204" s="51"/>
      <c r="B204" s="8" t="s">
        <v>2</v>
      </c>
      <c r="C204" s="16" t="s">
        <v>14</v>
      </c>
      <c r="D204" s="16" t="s">
        <v>14</v>
      </c>
      <c r="E204" s="17" t="s">
        <v>14</v>
      </c>
      <c r="F204" s="16" t="s">
        <v>14</v>
      </c>
      <c r="G204" s="17" t="s">
        <v>14</v>
      </c>
      <c r="H204" s="18" t="s">
        <v>14</v>
      </c>
    </row>
    <row r="205" spans="1:8" x14ac:dyDescent="0.25">
      <c r="A205" s="51"/>
      <c r="B205" s="8" t="s">
        <v>3</v>
      </c>
      <c r="C205" s="16">
        <v>1</v>
      </c>
      <c r="D205" s="16">
        <v>1</v>
      </c>
      <c r="E205" s="17">
        <v>1</v>
      </c>
      <c r="F205" s="16">
        <v>1</v>
      </c>
      <c r="G205" s="17">
        <v>1</v>
      </c>
      <c r="H205" s="18">
        <v>4</v>
      </c>
    </row>
    <row r="206" spans="1:8" x14ac:dyDescent="0.25">
      <c r="A206" s="51"/>
      <c r="B206" s="8" t="s">
        <v>4</v>
      </c>
      <c r="C206" s="16">
        <v>3</v>
      </c>
      <c r="D206" s="16">
        <v>2</v>
      </c>
      <c r="E206" s="17">
        <v>0.66666666666666663</v>
      </c>
      <c r="F206" s="16">
        <v>2</v>
      </c>
      <c r="G206" s="17">
        <v>0.66666666666666663</v>
      </c>
      <c r="H206" s="18">
        <v>4</v>
      </c>
    </row>
    <row r="207" spans="1:8" x14ac:dyDescent="0.25">
      <c r="A207" s="51"/>
      <c r="B207" s="8" t="s">
        <v>5</v>
      </c>
      <c r="C207" s="16">
        <v>2</v>
      </c>
      <c r="D207" s="16">
        <v>2</v>
      </c>
      <c r="E207" s="17">
        <v>1</v>
      </c>
      <c r="F207" s="16">
        <v>2</v>
      </c>
      <c r="G207" s="17">
        <v>1</v>
      </c>
      <c r="H207" s="18">
        <v>4</v>
      </c>
    </row>
  </sheetData>
  <mergeCells count="35">
    <mergeCell ref="A29:A33"/>
    <mergeCell ref="A1:H2"/>
    <mergeCell ref="A4:A8"/>
    <mergeCell ref="A11:A15"/>
    <mergeCell ref="A17:A21"/>
    <mergeCell ref="A23:A27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173:A177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167:A171"/>
    <mergeCell ref="A179:A183"/>
    <mergeCell ref="A185:A189"/>
    <mergeCell ref="A191:A195"/>
    <mergeCell ref="A197:A201"/>
    <mergeCell ref="A203:A20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5" manualBreakCount="5">
    <brk id="63" max="16383" man="1"/>
    <brk id="93" max="16383" man="1"/>
    <brk id="123" max="16383" man="1"/>
    <brk id="153" max="16383" man="1"/>
    <brk id="1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4" width="13.7109375" style="19" customWidth="1"/>
    <col min="5" max="5" width="13.7109375" style="20" customWidth="1"/>
    <col min="6" max="6" width="13.7109375" style="19" customWidth="1"/>
    <col min="7" max="7" width="13.7109375" style="20" customWidth="1"/>
    <col min="8" max="8" width="13.7109375" style="21" customWidth="1"/>
  </cols>
  <sheetData>
    <row r="1" spans="1:8" ht="30" x14ac:dyDescent="0.25">
      <c r="A1" s="40" t="s">
        <v>101</v>
      </c>
      <c r="B1" s="7" t="s">
        <v>37</v>
      </c>
      <c r="C1" s="11" t="s">
        <v>102</v>
      </c>
      <c r="D1" s="11" t="s">
        <v>103</v>
      </c>
      <c r="E1" s="12" t="s">
        <v>104</v>
      </c>
      <c r="F1" s="11" t="s">
        <v>105</v>
      </c>
      <c r="G1" s="12" t="s">
        <v>38</v>
      </c>
      <c r="H1" s="13" t="s">
        <v>106</v>
      </c>
    </row>
    <row r="2" spans="1:8" x14ac:dyDescent="0.25">
      <c r="A2" s="51" t="s">
        <v>75</v>
      </c>
      <c r="B2" s="8" t="s">
        <v>1</v>
      </c>
      <c r="C2" s="16">
        <v>418</v>
      </c>
      <c r="D2" s="16">
        <v>287</v>
      </c>
      <c r="E2" s="17">
        <v>0.6866028708133971</v>
      </c>
      <c r="F2" s="16">
        <v>261</v>
      </c>
      <c r="G2" s="22">
        <v>0.62440191387559807</v>
      </c>
      <c r="H2" s="23">
        <v>3.0426470588235297</v>
      </c>
    </row>
    <row r="3" spans="1:8" x14ac:dyDescent="0.25">
      <c r="A3" s="51"/>
      <c r="B3" s="8" t="s">
        <v>2</v>
      </c>
      <c r="C3" s="16">
        <v>296</v>
      </c>
      <c r="D3" s="16">
        <v>205</v>
      </c>
      <c r="E3" s="17">
        <v>0.69256756756756754</v>
      </c>
      <c r="F3" s="16">
        <v>192</v>
      </c>
      <c r="G3" s="22">
        <v>0.64864864864864868</v>
      </c>
      <c r="H3" s="23">
        <v>3.2759259259259261</v>
      </c>
    </row>
    <row r="4" spans="1:8" x14ac:dyDescent="0.25">
      <c r="A4" s="51"/>
      <c r="B4" s="8" t="s">
        <v>3</v>
      </c>
      <c r="C4" s="16">
        <v>210</v>
      </c>
      <c r="D4" s="16">
        <v>160</v>
      </c>
      <c r="E4" s="17">
        <v>0.76190476190476186</v>
      </c>
      <c r="F4" s="16">
        <v>152</v>
      </c>
      <c r="G4" s="22">
        <v>0.72380952380952379</v>
      </c>
      <c r="H4" s="23">
        <v>3.115384615384615</v>
      </c>
    </row>
    <row r="5" spans="1:8" x14ac:dyDescent="0.25">
      <c r="A5" s="51"/>
      <c r="B5" s="8" t="s">
        <v>4</v>
      </c>
      <c r="C5" s="16">
        <v>200</v>
      </c>
      <c r="D5" s="16">
        <v>168</v>
      </c>
      <c r="E5" s="17">
        <v>0.84</v>
      </c>
      <c r="F5" s="16">
        <v>159</v>
      </c>
      <c r="G5" s="22">
        <v>0.79500000000000004</v>
      </c>
      <c r="H5" s="23">
        <v>3.1872340425531913</v>
      </c>
    </row>
    <row r="6" spans="1:8" x14ac:dyDescent="0.25">
      <c r="A6" s="51"/>
      <c r="B6" s="8" t="s">
        <v>5</v>
      </c>
      <c r="C6" s="16">
        <v>64</v>
      </c>
      <c r="D6" s="16">
        <v>52</v>
      </c>
      <c r="E6" s="17">
        <v>0.8125</v>
      </c>
      <c r="F6" s="16">
        <v>48</v>
      </c>
      <c r="G6" s="22">
        <v>0.75</v>
      </c>
      <c r="H6" s="23">
        <v>3.1730769230769229</v>
      </c>
    </row>
    <row r="7" spans="1:8" x14ac:dyDescent="0.25">
      <c r="A7" s="52" t="s">
        <v>76</v>
      </c>
      <c r="B7" s="8" t="s">
        <v>1</v>
      </c>
      <c r="C7" s="24" t="s">
        <v>14</v>
      </c>
      <c r="D7" s="24" t="s">
        <v>14</v>
      </c>
      <c r="E7" s="25" t="s">
        <v>14</v>
      </c>
      <c r="F7" s="24" t="s">
        <v>14</v>
      </c>
      <c r="G7" s="26" t="s">
        <v>14</v>
      </c>
      <c r="H7" s="27" t="s">
        <v>14</v>
      </c>
    </row>
    <row r="8" spans="1:8" x14ac:dyDescent="0.25">
      <c r="A8" s="52"/>
      <c r="B8" s="8" t="s">
        <v>2</v>
      </c>
      <c r="C8" s="24" t="s">
        <v>14</v>
      </c>
      <c r="D8" s="24" t="s">
        <v>14</v>
      </c>
      <c r="E8" s="25" t="s">
        <v>14</v>
      </c>
      <c r="F8" s="24" t="s">
        <v>14</v>
      </c>
      <c r="G8" s="26" t="s">
        <v>14</v>
      </c>
      <c r="H8" s="27" t="s">
        <v>14</v>
      </c>
    </row>
    <row r="9" spans="1:8" x14ac:dyDescent="0.25">
      <c r="A9" s="52"/>
      <c r="B9" s="8" t="s">
        <v>3</v>
      </c>
      <c r="C9" s="24" t="s">
        <v>14</v>
      </c>
      <c r="D9" s="24" t="s">
        <v>14</v>
      </c>
      <c r="E9" s="25" t="s">
        <v>14</v>
      </c>
      <c r="F9" s="24" t="s">
        <v>14</v>
      </c>
      <c r="G9" s="26" t="s">
        <v>14</v>
      </c>
      <c r="H9" s="27" t="s">
        <v>14</v>
      </c>
    </row>
    <row r="10" spans="1:8" x14ac:dyDescent="0.25">
      <c r="A10" s="52"/>
      <c r="B10" s="8" t="s">
        <v>4</v>
      </c>
      <c r="C10" s="24" t="s">
        <v>14</v>
      </c>
      <c r="D10" s="24" t="s">
        <v>14</v>
      </c>
      <c r="E10" s="25" t="s">
        <v>14</v>
      </c>
      <c r="F10" s="24" t="s">
        <v>14</v>
      </c>
      <c r="G10" s="26" t="s">
        <v>14</v>
      </c>
      <c r="H10" s="27" t="s">
        <v>14</v>
      </c>
    </row>
    <row r="11" spans="1:8" x14ac:dyDescent="0.25">
      <c r="A11" s="52"/>
      <c r="B11" s="8" t="s">
        <v>5</v>
      </c>
      <c r="C11" s="24">
        <v>108</v>
      </c>
      <c r="D11" s="24">
        <v>95</v>
      </c>
      <c r="E11" s="25">
        <v>0.87962962962962965</v>
      </c>
      <c r="F11" s="24">
        <v>91</v>
      </c>
      <c r="G11" s="26">
        <v>0.84259259259259256</v>
      </c>
      <c r="H11" s="27">
        <v>3.6</v>
      </c>
    </row>
    <row r="12" spans="1:8" x14ac:dyDescent="0.25">
      <c r="A12" s="51" t="s">
        <v>77</v>
      </c>
      <c r="B12" s="8" t="s">
        <v>1</v>
      </c>
      <c r="C12" s="24">
        <v>238</v>
      </c>
      <c r="D12" s="24">
        <v>157</v>
      </c>
      <c r="E12" s="25">
        <v>0.65966386554621848</v>
      </c>
      <c r="F12" s="24">
        <v>136</v>
      </c>
      <c r="G12" s="26">
        <v>0.5714285714285714</v>
      </c>
      <c r="H12" s="27">
        <v>2.935483870967742</v>
      </c>
    </row>
    <row r="13" spans="1:8" x14ac:dyDescent="0.25">
      <c r="A13" s="51"/>
      <c r="B13" s="8" t="s">
        <v>2</v>
      </c>
      <c r="C13" s="24">
        <v>186</v>
      </c>
      <c r="D13" s="24">
        <v>131</v>
      </c>
      <c r="E13" s="25">
        <v>0.70430107526881724</v>
      </c>
      <c r="F13" s="24">
        <v>114</v>
      </c>
      <c r="G13" s="26">
        <v>0.61290322580645162</v>
      </c>
      <c r="H13" s="27">
        <v>3.0846153846153848</v>
      </c>
    </row>
    <row r="14" spans="1:8" x14ac:dyDescent="0.25">
      <c r="A14" s="51"/>
      <c r="B14" s="8" t="s">
        <v>3</v>
      </c>
      <c r="C14" s="24">
        <v>91</v>
      </c>
      <c r="D14" s="24">
        <v>71</v>
      </c>
      <c r="E14" s="25">
        <v>0.78021978021978022</v>
      </c>
      <c r="F14" s="24">
        <v>64</v>
      </c>
      <c r="G14" s="26">
        <v>0.70329670329670335</v>
      </c>
      <c r="H14" s="27">
        <v>3.0422535211267605</v>
      </c>
    </row>
    <row r="15" spans="1:8" x14ac:dyDescent="0.25">
      <c r="A15" s="51"/>
      <c r="B15" s="8" t="s">
        <v>4</v>
      </c>
      <c r="C15" s="24">
        <v>92</v>
      </c>
      <c r="D15" s="24">
        <v>76</v>
      </c>
      <c r="E15" s="25">
        <v>0.82608695652173914</v>
      </c>
      <c r="F15" s="24">
        <v>72</v>
      </c>
      <c r="G15" s="26">
        <v>0.78260869565217395</v>
      </c>
      <c r="H15" s="27">
        <v>3.4473684210526314</v>
      </c>
    </row>
    <row r="16" spans="1:8" x14ac:dyDescent="0.25">
      <c r="A16" s="51"/>
      <c r="B16" s="8" t="s">
        <v>5</v>
      </c>
      <c r="C16" s="24">
        <v>104</v>
      </c>
      <c r="D16" s="24">
        <v>85</v>
      </c>
      <c r="E16" s="25">
        <v>0.81730769230769229</v>
      </c>
      <c r="F16" s="24">
        <v>77</v>
      </c>
      <c r="G16" s="26">
        <v>0.74038461538461542</v>
      </c>
      <c r="H16" s="27">
        <v>3.2352941176470589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19" customWidth="1"/>
  </cols>
  <sheetData>
    <row r="1" spans="1:8" ht="30" x14ac:dyDescent="0.25">
      <c r="A1" s="40" t="s">
        <v>0</v>
      </c>
      <c r="B1" s="7" t="s">
        <v>37</v>
      </c>
      <c r="C1" s="11" t="s">
        <v>102</v>
      </c>
      <c r="D1" s="11" t="s">
        <v>103</v>
      </c>
      <c r="E1" s="12" t="s">
        <v>104</v>
      </c>
      <c r="F1" s="11" t="s">
        <v>105</v>
      </c>
      <c r="G1" s="12" t="s">
        <v>38</v>
      </c>
      <c r="H1" s="13" t="s">
        <v>106</v>
      </c>
    </row>
    <row r="2" spans="1:8" x14ac:dyDescent="0.25">
      <c r="A2" s="51" t="s">
        <v>7</v>
      </c>
      <c r="B2" s="8" t="s">
        <v>1</v>
      </c>
      <c r="C2" s="16">
        <v>475</v>
      </c>
      <c r="D2" s="16">
        <v>329</v>
      </c>
      <c r="E2" s="17">
        <v>0.69263157894736838</v>
      </c>
      <c r="F2" s="16">
        <v>296</v>
      </c>
      <c r="G2" s="17">
        <v>0.62315789473684213</v>
      </c>
      <c r="H2" s="18">
        <v>3.0494584837545129</v>
      </c>
    </row>
    <row r="3" spans="1:8" x14ac:dyDescent="0.25">
      <c r="A3" s="51"/>
      <c r="B3" s="8" t="s">
        <v>2</v>
      </c>
      <c r="C3" s="16">
        <v>342</v>
      </c>
      <c r="D3" s="16">
        <v>245.00000000000003</v>
      </c>
      <c r="E3" s="17">
        <v>0.716374269005848</v>
      </c>
      <c r="F3" s="16">
        <v>223</v>
      </c>
      <c r="G3" s="17">
        <v>0.65204678362573099</v>
      </c>
      <c r="H3" s="18">
        <v>3.161290322580645</v>
      </c>
    </row>
    <row r="4" spans="1:8" x14ac:dyDescent="0.25">
      <c r="A4" s="51"/>
      <c r="B4" s="8" t="s">
        <v>3</v>
      </c>
      <c r="C4" s="16">
        <v>213</v>
      </c>
      <c r="D4" s="16">
        <v>163</v>
      </c>
      <c r="E4" s="17">
        <v>0.76525821596244137</v>
      </c>
      <c r="F4" s="16">
        <v>153</v>
      </c>
      <c r="G4" s="17">
        <v>0.71830985915492962</v>
      </c>
      <c r="H4" s="18">
        <v>3.1843971631205674</v>
      </c>
    </row>
    <row r="5" spans="1:8" x14ac:dyDescent="0.25">
      <c r="A5" s="51"/>
      <c r="B5" s="8" t="s">
        <v>4</v>
      </c>
      <c r="C5" s="16">
        <v>231</v>
      </c>
      <c r="D5" s="16">
        <v>192</v>
      </c>
      <c r="E5" s="17">
        <v>0.83116883116883122</v>
      </c>
      <c r="F5" s="16">
        <v>183</v>
      </c>
      <c r="G5" s="17">
        <v>0.79220779220779225</v>
      </c>
      <c r="H5" s="18">
        <v>3.3664739884393065</v>
      </c>
    </row>
    <row r="6" spans="1:8" x14ac:dyDescent="0.25">
      <c r="A6" s="51"/>
      <c r="B6" s="8" t="s">
        <v>5</v>
      </c>
      <c r="C6" s="16">
        <v>219</v>
      </c>
      <c r="D6" s="16">
        <v>189</v>
      </c>
      <c r="E6" s="17">
        <v>0.86301369863013699</v>
      </c>
      <c r="F6" s="16">
        <v>179</v>
      </c>
      <c r="G6" s="17">
        <v>0.81735159817351599</v>
      </c>
      <c r="H6" s="18">
        <v>3.4814814814814814</v>
      </c>
    </row>
    <row r="7" spans="1:8" x14ac:dyDescent="0.25">
      <c r="A7" s="51" t="s">
        <v>8</v>
      </c>
      <c r="B7" s="8" t="s">
        <v>1</v>
      </c>
      <c r="C7" s="16">
        <v>172</v>
      </c>
      <c r="D7" s="16">
        <v>106</v>
      </c>
      <c r="E7" s="17">
        <v>0.61627906976744184</v>
      </c>
      <c r="F7" s="16">
        <v>92</v>
      </c>
      <c r="G7" s="17">
        <v>0.53488372093023251</v>
      </c>
      <c r="H7" s="18">
        <v>2.8076923076923075</v>
      </c>
    </row>
    <row r="8" spans="1:8" x14ac:dyDescent="0.25">
      <c r="A8" s="51"/>
      <c r="B8" s="8" t="s">
        <v>2</v>
      </c>
      <c r="C8" s="16">
        <v>140</v>
      </c>
      <c r="D8" s="16">
        <v>91</v>
      </c>
      <c r="E8" s="17">
        <v>0.65</v>
      </c>
      <c r="F8" s="16">
        <v>83</v>
      </c>
      <c r="G8" s="17">
        <v>0.59285714285714286</v>
      </c>
      <c r="H8" s="18">
        <v>3.2760000000000002</v>
      </c>
    </row>
    <row r="9" spans="1:8" x14ac:dyDescent="0.25">
      <c r="A9" s="51"/>
      <c r="B9" s="8" t="s">
        <v>3</v>
      </c>
      <c r="C9" s="16">
        <v>83</v>
      </c>
      <c r="D9" s="16">
        <v>64</v>
      </c>
      <c r="E9" s="17">
        <v>0.77108433734939763</v>
      </c>
      <c r="F9" s="16">
        <v>59</v>
      </c>
      <c r="G9" s="17">
        <v>0.71084337349397586</v>
      </c>
      <c r="H9" s="18">
        <v>2.8928571428571428</v>
      </c>
    </row>
    <row r="10" spans="1:8" x14ac:dyDescent="0.25">
      <c r="A10" s="51"/>
      <c r="B10" s="8" t="s">
        <v>4</v>
      </c>
      <c r="C10" s="16">
        <v>60</v>
      </c>
      <c r="D10" s="16">
        <v>52</v>
      </c>
      <c r="E10" s="17">
        <v>0.8666666666666667</v>
      </c>
      <c r="F10" s="16">
        <v>48</v>
      </c>
      <c r="G10" s="17">
        <v>0.8</v>
      </c>
      <c r="H10" s="18">
        <v>2.9318181818181817</v>
      </c>
    </row>
    <row r="11" spans="1:8" x14ac:dyDescent="0.25">
      <c r="A11" s="51"/>
      <c r="B11" s="8" t="s">
        <v>5</v>
      </c>
      <c r="C11" s="16">
        <v>57</v>
      </c>
      <c r="D11" s="16">
        <v>43</v>
      </c>
      <c r="E11" s="17">
        <v>0.75438596491228072</v>
      </c>
      <c r="F11" s="16">
        <v>37</v>
      </c>
      <c r="G11" s="17">
        <v>0.64912280701754388</v>
      </c>
      <c r="H11" s="18">
        <v>2.8837209302325579</v>
      </c>
    </row>
    <row r="12" spans="1:8" ht="30" x14ac:dyDescent="0.25">
      <c r="A12" s="40" t="s">
        <v>78</v>
      </c>
      <c r="B12" s="7" t="s">
        <v>37</v>
      </c>
      <c r="C12" s="11" t="s">
        <v>102</v>
      </c>
      <c r="D12" s="11" t="s">
        <v>103</v>
      </c>
      <c r="E12" s="12" t="s">
        <v>104</v>
      </c>
      <c r="F12" s="11" t="s">
        <v>105</v>
      </c>
      <c r="G12" s="12" t="s">
        <v>38</v>
      </c>
      <c r="H12" s="13" t="s">
        <v>106</v>
      </c>
    </row>
    <row r="13" spans="1:8" x14ac:dyDescent="0.25">
      <c r="A13" s="57" t="s">
        <v>79</v>
      </c>
      <c r="B13" s="8" t="s">
        <v>1</v>
      </c>
      <c r="C13" s="16">
        <v>61</v>
      </c>
      <c r="D13" s="16">
        <v>23</v>
      </c>
      <c r="E13" s="17">
        <v>0.37704918032786883</v>
      </c>
      <c r="F13" s="16">
        <v>19</v>
      </c>
      <c r="G13" s="17">
        <v>0.31147540983606559</v>
      </c>
      <c r="H13" s="18">
        <v>2.5499999999999998</v>
      </c>
    </row>
    <row r="14" spans="1:8" x14ac:dyDescent="0.25">
      <c r="A14" s="58"/>
      <c r="B14" s="8" t="s">
        <v>2</v>
      </c>
      <c r="C14" s="16">
        <v>27</v>
      </c>
      <c r="D14" s="16">
        <v>12</v>
      </c>
      <c r="E14" s="17">
        <v>0.44444444444444442</v>
      </c>
      <c r="F14" s="16">
        <v>9</v>
      </c>
      <c r="G14" s="17">
        <v>0.33333333333333331</v>
      </c>
      <c r="H14" s="18">
        <v>2.9</v>
      </c>
    </row>
    <row r="15" spans="1:8" x14ac:dyDescent="0.25">
      <c r="A15" s="58"/>
      <c r="B15" s="8" t="s">
        <v>3</v>
      </c>
      <c r="C15" s="16">
        <v>14</v>
      </c>
      <c r="D15" s="16">
        <v>10</v>
      </c>
      <c r="E15" s="17">
        <v>0.7142857142857143</v>
      </c>
      <c r="F15" s="16">
        <v>8</v>
      </c>
      <c r="G15" s="17">
        <v>0.5714285714285714</v>
      </c>
      <c r="H15" s="18">
        <v>2.2999999999999998</v>
      </c>
    </row>
    <row r="16" spans="1:8" x14ac:dyDescent="0.25">
      <c r="A16" s="58"/>
      <c r="B16" s="8" t="s">
        <v>4</v>
      </c>
      <c r="C16" s="16">
        <v>13</v>
      </c>
      <c r="D16" s="16">
        <v>11</v>
      </c>
      <c r="E16" s="17">
        <v>0.84615384615384615</v>
      </c>
      <c r="F16" s="16">
        <v>10</v>
      </c>
      <c r="G16" s="17">
        <v>0.76923076923076927</v>
      </c>
      <c r="H16" s="18">
        <v>3.4545454545454546</v>
      </c>
    </row>
    <row r="17" spans="1:8" x14ac:dyDescent="0.25">
      <c r="A17" s="59"/>
      <c r="B17" s="8" t="s">
        <v>5</v>
      </c>
      <c r="C17" s="16">
        <v>3</v>
      </c>
      <c r="D17" s="16">
        <v>1</v>
      </c>
      <c r="E17" s="17">
        <v>0.33333333333333331</v>
      </c>
      <c r="F17" s="16">
        <v>0</v>
      </c>
      <c r="G17" s="17">
        <v>0</v>
      </c>
      <c r="H17" s="18">
        <v>0</v>
      </c>
    </row>
    <row r="18" spans="1:8" x14ac:dyDescent="0.25">
      <c r="A18" s="52" t="s">
        <v>80</v>
      </c>
      <c r="B18" s="8" t="s">
        <v>1</v>
      </c>
      <c r="C18" s="28" t="s">
        <v>14</v>
      </c>
      <c r="D18" s="28" t="s">
        <v>14</v>
      </c>
      <c r="E18" s="17" t="s">
        <v>14</v>
      </c>
      <c r="F18" s="28" t="s">
        <v>14</v>
      </c>
      <c r="G18" s="17" t="s">
        <v>14</v>
      </c>
      <c r="H18" s="29" t="s">
        <v>14</v>
      </c>
    </row>
    <row r="19" spans="1:8" x14ac:dyDescent="0.25">
      <c r="A19" s="52"/>
      <c r="B19" s="8" t="s">
        <v>2</v>
      </c>
      <c r="C19" s="16">
        <v>1</v>
      </c>
      <c r="D19" s="16">
        <v>1</v>
      </c>
      <c r="E19" s="17">
        <v>1</v>
      </c>
      <c r="F19" s="16">
        <v>1</v>
      </c>
      <c r="G19" s="17">
        <v>1</v>
      </c>
      <c r="H19" s="18" t="s">
        <v>14</v>
      </c>
    </row>
    <row r="20" spans="1:8" x14ac:dyDescent="0.25">
      <c r="A20" s="52"/>
      <c r="B20" s="8" t="s">
        <v>3</v>
      </c>
      <c r="C20" s="28" t="s">
        <v>14</v>
      </c>
      <c r="D20" s="28" t="s">
        <v>14</v>
      </c>
      <c r="E20" s="17" t="s">
        <v>14</v>
      </c>
      <c r="F20" s="28" t="s">
        <v>14</v>
      </c>
      <c r="G20" s="17" t="s">
        <v>14</v>
      </c>
      <c r="H20" s="29" t="s">
        <v>14</v>
      </c>
    </row>
    <row r="21" spans="1:8" x14ac:dyDescent="0.25">
      <c r="A21" s="52"/>
      <c r="B21" s="8" t="s">
        <v>4</v>
      </c>
      <c r="C21" s="16">
        <v>1</v>
      </c>
      <c r="D21" s="16">
        <v>1</v>
      </c>
      <c r="E21" s="17">
        <v>1</v>
      </c>
      <c r="F21" s="16">
        <v>1</v>
      </c>
      <c r="G21" s="17">
        <v>1</v>
      </c>
      <c r="H21" s="18">
        <v>4</v>
      </c>
    </row>
    <row r="22" spans="1:8" x14ac:dyDescent="0.25">
      <c r="A22" s="52"/>
      <c r="B22" s="8" t="s">
        <v>5</v>
      </c>
      <c r="C22" s="16" t="s">
        <v>14</v>
      </c>
      <c r="D22" s="16" t="s">
        <v>14</v>
      </c>
      <c r="E22" s="17" t="s">
        <v>14</v>
      </c>
      <c r="F22" s="16" t="s">
        <v>14</v>
      </c>
      <c r="G22" s="17" t="s">
        <v>14</v>
      </c>
      <c r="H22" s="18" t="s">
        <v>14</v>
      </c>
    </row>
    <row r="23" spans="1:8" x14ac:dyDescent="0.25">
      <c r="A23" s="51" t="s">
        <v>15</v>
      </c>
      <c r="B23" s="8" t="s">
        <v>1</v>
      </c>
      <c r="C23" s="16">
        <v>15</v>
      </c>
      <c r="D23" s="16">
        <v>8</v>
      </c>
      <c r="E23" s="17">
        <v>0.53333333333333333</v>
      </c>
      <c r="F23" s="16">
        <v>8</v>
      </c>
      <c r="G23" s="17">
        <v>0.53333333333333333</v>
      </c>
      <c r="H23" s="18">
        <v>3.4</v>
      </c>
    </row>
    <row r="24" spans="1:8" x14ac:dyDescent="0.25">
      <c r="A24" s="51"/>
      <c r="B24" s="8" t="s">
        <v>2</v>
      </c>
      <c r="C24" s="16">
        <v>12</v>
      </c>
      <c r="D24" s="16">
        <v>7</v>
      </c>
      <c r="E24" s="17">
        <v>0.58333333333333337</v>
      </c>
      <c r="F24" s="16">
        <v>5</v>
      </c>
      <c r="G24" s="17">
        <v>0.41666666666666669</v>
      </c>
      <c r="H24" s="18">
        <v>3.1666666666666665</v>
      </c>
    </row>
    <row r="25" spans="1:8" x14ac:dyDescent="0.25">
      <c r="A25" s="51"/>
      <c r="B25" s="8" t="s">
        <v>3</v>
      </c>
      <c r="C25" s="28">
        <v>10</v>
      </c>
      <c r="D25" s="28">
        <v>10</v>
      </c>
      <c r="E25" s="17">
        <v>1</v>
      </c>
      <c r="F25" s="28">
        <v>9</v>
      </c>
      <c r="G25" s="17">
        <v>0.9</v>
      </c>
      <c r="H25" s="29">
        <v>3.25</v>
      </c>
    </row>
    <row r="26" spans="1:8" x14ac:dyDescent="0.25">
      <c r="A26" s="51"/>
      <c r="B26" s="8" t="s">
        <v>4</v>
      </c>
      <c r="C26" s="16">
        <v>4</v>
      </c>
      <c r="D26" s="16">
        <v>3</v>
      </c>
      <c r="E26" s="17">
        <v>0.75</v>
      </c>
      <c r="F26" s="16">
        <v>3</v>
      </c>
      <c r="G26" s="17">
        <v>0.75</v>
      </c>
      <c r="H26" s="18">
        <v>3</v>
      </c>
    </row>
    <row r="27" spans="1:8" x14ac:dyDescent="0.25">
      <c r="A27" s="51"/>
      <c r="B27" s="8" t="s">
        <v>5</v>
      </c>
      <c r="C27" s="16">
        <v>5</v>
      </c>
      <c r="D27" s="16">
        <v>4</v>
      </c>
      <c r="E27" s="17">
        <v>0.8</v>
      </c>
      <c r="F27" s="16">
        <v>4</v>
      </c>
      <c r="G27" s="17">
        <v>0.8</v>
      </c>
      <c r="H27" s="18">
        <v>3.5</v>
      </c>
    </row>
    <row r="28" spans="1:8" x14ac:dyDescent="0.25">
      <c r="A28" s="51" t="s">
        <v>16</v>
      </c>
      <c r="B28" s="8" t="s">
        <v>1</v>
      </c>
      <c r="C28" s="16">
        <v>9</v>
      </c>
      <c r="D28" s="16">
        <v>5</v>
      </c>
      <c r="E28" s="17">
        <v>0.55555555555555558</v>
      </c>
      <c r="F28" s="16">
        <v>5</v>
      </c>
      <c r="G28" s="17">
        <v>0.55555555555555558</v>
      </c>
      <c r="H28" s="18">
        <v>4</v>
      </c>
    </row>
    <row r="29" spans="1:8" x14ac:dyDescent="0.25">
      <c r="A29" s="51"/>
      <c r="B29" s="8" t="s">
        <v>2</v>
      </c>
      <c r="C29" s="16">
        <v>6</v>
      </c>
      <c r="D29" s="16">
        <v>6</v>
      </c>
      <c r="E29" s="17">
        <v>1</v>
      </c>
      <c r="F29" s="16">
        <v>6</v>
      </c>
      <c r="G29" s="17">
        <v>1</v>
      </c>
      <c r="H29" s="18">
        <v>3.8333333333333335</v>
      </c>
    </row>
    <row r="30" spans="1:8" x14ac:dyDescent="0.25">
      <c r="A30" s="51"/>
      <c r="B30" s="8" t="s">
        <v>3</v>
      </c>
      <c r="C30" s="16">
        <v>4</v>
      </c>
      <c r="D30" s="16">
        <v>3</v>
      </c>
      <c r="E30" s="17">
        <v>0.75</v>
      </c>
      <c r="F30" s="16">
        <v>3</v>
      </c>
      <c r="G30" s="17">
        <v>0.75</v>
      </c>
      <c r="H30" s="18">
        <v>2.3333333333333335</v>
      </c>
    </row>
    <row r="31" spans="1:8" x14ac:dyDescent="0.25">
      <c r="A31" s="51"/>
      <c r="B31" s="8" t="s">
        <v>4</v>
      </c>
      <c r="C31" s="16">
        <v>7</v>
      </c>
      <c r="D31" s="16">
        <v>5</v>
      </c>
      <c r="E31" s="17">
        <v>0.7142857142857143</v>
      </c>
      <c r="F31" s="16">
        <v>5</v>
      </c>
      <c r="G31" s="17">
        <v>0.7142857142857143</v>
      </c>
      <c r="H31" s="18">
        <v>3.75</v>
      </c>
    </row>
    <row r="32" spans="1:8" x14ac:dyDescent="0.25">
      <c r="A32" s="51"/>
      <c r="B32" s="8" t="s">
        <v>5</v>
      </c>
      <c r="C32" s="16" t="s">
        <v>14</v>
      </c>
      <c r="D32" s="16" t="s">
        <v>14</v>
      </c>
      <c r="E32" s="17" t="s">
        <v>14</v>
      </c>
      <c r="F32" s="16" t="s">
        <v>14</v>
      </c>
      <c r="G32" s="17" t="s">
        <v>14</v>
      </c>
      <c r="H32" s="18" t="s">
        <v>14</v>
      </c>
    </row>
    <row r="33" spans="1:8" x14ac:dyDescent="0.25">
      <c r="A33" s="51" t="s">
        <v>17</v>
      </c>
      <c r="B33" s="8" t="s">
        <v>1</v>
      </c>
      <c r="C33" s="16">
        <v>117</v>
      </c>
      <c r="D33" s="16">
        <v>67</v>
      </c>
      <c r="E33" s="17">
        <v>0.57264957264957261</v>
      </c>
      <c r="F33" s="16">
        <v>51</v>
      </c>
      <c r="G33" s="17">
        <v>0.4358974358974359</v>
      </c>
      <c r="H33" s="18">
        <v>2.6153846153846154</v>
      </c>
    </row>
    <row r="34" spans="1:8" x14ac:dyDescent="0.25">
      <c r="A34" s="51"/>
      <c r="B34" s="8" t="s">
        <v>2</v>
      </c>
      <c r="C34" s="16">
        <v>96</v>
      </c>
      <c r="D34" s="16">
        <v>54</v>
      </c>
      <c r="E34" s="17">
        <v>0.5625</v>
      </c>
      <c r="F34" s="16">
        <v>46</v>
      </c>
      <c r="G34" s="17">
        <v>0.47916666666666669</v>
      </c>
      <c r="H34" s="18">
        <v>2.9215686274509802</v>
      </c>
    </row>
    <row r="35" spans="1:8" x14ac:dyDescent="0.25">
      <c r="A35" s="51"/>
      <c r="B35" s="8" t="s">
        <v>3</v>
      </c>
      <c r="C35" s="16">
        <v>58</v>
      </c>
      <c r="D35" s="16">
        <v>42</v>
      </c>
      <c r="E35" s="17">
        <v>0.72413793103448276</v>
      </c>
      <c r="F35" s="16">
        <v>40</v>
      </c>
      <c r="G35" s="17">
        <v>0.68965517241379315</v>
      </c>
      <c r="H35" s="18">
        <v>3.0435897435897434</v>
      </c>
    </row>
    <row r="36" spans="1:8" x14ac:dyDescent="0.25">
      <c r="A36" s="51"/>
      <c r="B36" s="8" t="s">
        <v>4</v>
      </c>
      <c r="C36" s="16">
        <v>46</v>
      </c>
      <c r="D36" s="16">
        <v>31</v>
      </c>
      <c r="E36" s="17">
        <v>0.67391304347826086</v>
      </c>
      <c r="F36" s="16">
        <v>25</v>
      </c>
      <c r="G36" s="17">
        <v>0.54347826086956519</v>
      </c>
      <c r="H36" s="18">
        <v>2.774193548387097</v>
      </c>
    </row>
    <row r="37" spans="1:8" x14ac:dyDescent="0.25">
      <c r="A37" s="51"/>
      <c r="B37" s="8" t="s">
        <v>5</v>
      </c>
      <c r="C37" s="16">
        <v>38</v>
      </c>
      <c r="D37" s="16">
        <v>30</v>
      </c>
      <c r="E37" s="17">
        <v>0.78947368421052633</v>
      </c>
      <c r="F37" s="16">
        <v>26</v>
      </c>
      <c r="G37" s="17">
        <v>0.68421052631578949</v>
      </c>
      <c r="H37" s="18">
        <v>3.0666666666666669</v>
      </c>
    </row>
    <row r="38" spans="1:8" x14ac:dyDescent="0.25">
      <c r="A38" s="51" t="s">
        <v>18</v>
      </c>
      <c r="B38" s="8" t="s">
        <v>1</v>
      </c>
      <c r="C38" s="16">
        <v>3</v>
      </c>
      <c r="D38" s="16">
        <v>3</v>
      </c>
      <c r="E38" s="17">
        <v>1</v>
      </c>
      <c r="F38" s="16">
        <v>3</v>
      </c>
      <c r="G38" s="17">
        <v>1</v>
      </c>
      <c r="H38" s="18">
        <v>3.6666666666666665</v>
      </c>
    </row>
    <row r="39" spans="1:8" x14ac:dyDescent="0.25">
      <c r="A39" s="51"/>
      <c r="B39" s="8" t="s">
        <v>2</v>
      </c>
      <c r="C39" s="16">
        <v>6</v>
      </c>
      <c r="D39" s="16">
        <v>2</v>
      </c>
      <c r="E39" s="17">
        <v>0.33333333333333331</v>
      </c>
      <c r="F39" s="16">
        <v>1</v>
      </c>
      <c r="G39" s="17">
        <v>0.16666666666666666</v>
      </c>
      <c r="H39" s="18">
        <v>3</v>
      </c>
    </row>
    <row r="40" spans="1:8" x14ac:dyDescent="0.25">
      <c r="A40" s="51"/>
      <c r="B40" s="8" t="s">
        <v>3</v>
      </c>
      <c r="C40" s="16" t="s">
        <v>14</v>
      </c>
      <c r="D40" s="16" t="s">
        <v>14</v>
      </c>
      <c r="E40" s="17" t="s">
        <v>14</v>
      </c>
      <c r="F40" s="16" t="s">
        <v>14</v>
      </c>
      <c r="G40" s="17" t="s">
        <v>14</v>
      </c>
      <c r="H40" s="18" t="s">
        <v>14</v>
      </c>
    </row>
    <row r="41" spans="1:8" x14ac:dyDescent="0.25">
      <c r="A41" s="51"/>
      <c r="B41" s="8" t="s">
        <v>4</v>
      </c>
      <c r="C41" s="16" t="s">
        <v>14</v>
      </c>
      <c r="D41" s="16" t="s">
        <v>14</v>
      </c>
      <c r="E41" s="17" t="s">
        <v>14</v>
      </c>
      <c r="F41" s="16" t="s">
        <v>14</v>
      </c>
      <c r="G41" s="17" t="s">
        <v>14</v>
      </c>
      <c r="H41" s="18" t="s">
        <v>14</v>
      </c>
    </row>
    <row r="42" spans="1:8" x14ac:dyDescent="0.25">
      <c r="A42" s="51"/>
      <c r="B42" s="8" t="s">
        <v>5</v>
      </c>
      <c r="C42" s="16" t="s">
        <v>14</v>
      </c>
      <c r="D42" s="16" t="s">
        <v>14</v>
      </c>
      <c r="E42" s="17" t="s">
        <v>14</v>
      </c>
      <c r="F42" s="16" t="s">
        <v>14</v>
      </c>
      <c r="G42" s="17" t="s">
        <v>14</v>
      </c>
      <c r="H42" s="18" t="s">
        <v>14</v>
      </c>
    </row>
    <row r="43" spans="1:8" x14ac:dyDescent="0.25">
      <c r="A43" s="52" t="s">
        <v>81</v>
      </c>
      <c r="B43" s="8" t="s">
        <v>1</v>
      </c>
      <c r="C43" s="16">
        <v>359</v>
      </c>
      <c r="D43" s="16">
        <v>272</v>
      </c>
      <c r="E43" s="17">
        <v>0.75766016713091922</v>
      </c>
      <c r="F43" s="16">
        <v>248</v>
      </c>
      <c r="G43" s="17">
        <v>0.69080779944289694</v>
      </c>
      <c r="H43" s="18">
        <v>3.0574162679425836</v>
      </c>
    </row>
    <row r="44" spans="1:8" x14ac:dyDescent="0.25">
      <c r="A44" s="52"/>
      <c r="B44" s="8" t="s">
        <v>2</v>
      </c>
      <c r="C44" s="16">
        <v>264</v>
      </c>
      <c r="D44" s="16">
        <v>199</v>
      </c>
      <c r="E44" s="17">
        <v>0.75378787878787878</v>
      </c>
      <c r="F44" s="16">
        <v>188</v>
      </c>
      <c r="G44" s="17">
        <v>0.71212121212121215</v>
      </c>
      <c r="H44" s="18">
        <v>3.2497005988023955</v>
      </c>
    </row>
    <row r="45" spans="1:8" x14ac:dyDescent="0.25">
      <c r="A45" s="52"/>
      <c r="B45" s="8" t="s">
        <v>3</v>
      </c>
      <c r="C45" s="16">
        <v>183</v>
      </c>
      <c r="D45" s="16">
        <v>143</v>
      </c>
      <c r="E45" s="17">
        <v>0.78142076502732238</v>
      </c>
      <c r="F45" s="16">
        <v>134</v>
      </c>
      <c r="G45" s="17">
        <v>0.73224043715846998</v>
      </c>
      <c r="H45" s="18">
        <v>3.1827868852459016</v>
      </c>
    </row>
    <row r="46" spans="1:8" x14ac:dyDescent="0.25">
      <c r="A46" s="52"/>
      <c r="B46" s="8" t="s">
        <v>4</v>
      </c>
      <c r="C46" s="16">
        <v>201</v>
      </c>
      <c r="D46" s="16">
        <v>182</v>
      </c>
      <c r="E46" s="17">
        <v>0.90547263681592038</v>
      </c>
      <c r="F46" s="16">
        <v>176</v>
      </c>
      <c r="G46" s="17">
        <v>0.87562189054726369</v>
      </c>
      <c r="H46" s="18">
        <v>3.3273885350318468</v>
      </c>
    </row>
    <row r="47" spans="1:8" x14ac:dyDescent="0.25">
      <c r="A47" s="52"/>
      <c r="B47" s="8" t="s">
        <v>5</v>
      </c>
      <c r="C47" s="16">
        <v>200</v>
      </c>
      <c r="D47" s="16">
        <v>171</v>
      </c>
      <c r="E47" s="17">
        <v>0.85499999999999998</v>
      </c>
      <c r="F47" s="16">
        <v>162</v>
      </c>
      <c r="G47" s="17">
        <v>0.81</v>
      </c>
      <c r="H47" s="18">
        <v>3.4269005847953218</v>
      </c>
    </row>
    <row r="48" spans="1:8" x14ac:dyDescent="0.25">
      <c r="A48" s="52" t="s">
        <v>82</v>
      </c>
      <c r="B48" s="8" t="s">
        <v>1</v>
      </c>
      <c r="C48" s="16">
        <v>57</v>
      </c>
      <c r="D48" s="16">
        <v>38</v>
      </c>
      <c r="E48" s="17">
        <v>0.66666666666666663</v>
      </c>
      <c r="F48" s="16">
        <v>36</v>
      </c>
      <c r="G48" s="17">
        <v>0.63157894736842102</v>
      </c>
      <c r="H48" s="18">
        <v>3.2851851851851857</v>
      </c>
    </row>
    <row r="49" spans="1:8" x14ac:dyDescent="0.25">
      <c r="A49" s="52"/>
      <c r="B49" s="8" t="s">
        <v>2</v>
      </c>
      <c r="C49" s="16">
        <v>57</v>
      </c>
      <c r="D49" s="16">
        <v>45</v>
      </c>
      <c r="E49" s="17">
        <v>0.78947368421052633</v>
      </c>
      <c r="F49" s="16">
        <v>41</v>
      </c>
      <c r="G49" s="17">
        <v>0.7192982456140351</v>
      </c>
      <c r="H49" s="18">
        <v>3.3414634146341462</v>
      </c>
    </row>
    <row r="50" spans="1:8" x14ac:dyDescent="0.25">
      <c r="A50" s="52"/>
      <c r="B50" s="8" t="s">
        <v>3</v>
      </c>
      <c r="C50" s="16">
        <v>26</v>
      </c>
      <c r="D50" s="16">
        <v>20</v>
      </c>
      <c r="E50" s="17">
        <v>0.76923076923076927</v>
      </c>
      <c r="F50" s="16">
        <v>19</v>
      </c>
      <c r="G50" s="17">
        <v>0.73076923076923073</v>
      </c>
      <c r="H50" s="18">
        <v>3</v>
      </c>
    </row>
    <row r="51" spans="1:8" x14ac:dyDescent="0.25">
      <c r="A51" s="52"/>
      <c r="B51" s="8" t="s">
        <v>4</v>
      </c>
      <c r="C51" s="16">
        <v>16</v>
      </c>
      <c r="D51" s="16">
        <v>7</v>
      </c>
      <c r="E51" s="17">
        <v>0.4375</v>
      </c>
      <c r="F51" s="16">
        <v>7</v>
      </c>
      <c r="G51" s="17">
        <v>0.4375</v>
      </c>
      <c r="H51" s="18">
        <v>3.5714285714285716</v>
      </c>
    </row>
    <row r="52" spans="1:8" x14ac:dyDescent="0.25">
      <c r="A52" s="52"/>
      <c r="B52" s="8" t="s">
        <v>5</v>
      </c>
      <c r="C52" s="16">
        <v>23</v>
      </c>
      <c r="D52" s="16">
        <v>20</v>
      </c>
      <c r="E52" s="17">
        <v>0.86956521739130432</v>
      </c>
      <c r="F52" s="16">
        <v>19</v>
      </c>
      <c r="G52" s="17">
        <v>0.82608695652173914</v>
      </c>
      <c r="H52" s="18">
        <v>3.6</v>
      </c>
    </row>
    <row r="53" spans="1:8" x14ac:dyDescent="0.25">
      <c r="A53" s="52" t="s">
        <v>83</v>
      </c>
      <c r="B53" s="8" t="s">
        <v>1</v>
      </c>
      <c r="C53" s="16">
        <v>35</v>
      </c>
      <c r="D53" s="16">
        <v>28</v>
      </c>
      <c r="E53" s="17">
        <v>0.8</v>
      </c>
      <c r="F53" s="16">
        <v>27</v>
      </c>
      <c r="G53" s="17">
        <v>0.77142857142857146</v>
      </c>
      <c r="H53" s="18">
        <v>3.16</v>
      </c>
    </row>
    <row r="54" spans="1:8" x14ac:dyDescent="0.25">
      <c r="A54" s="52"/>
      <c r="B54" s="8" t="s">
        <v>2</v>
      </c>
      <c r="C54" s="16">
        <v>13</v>
      </c>
      <c r="D54" s="16">
        <v>10</v>
      </c>
      <c r="E54" s="17">
        <v>0.76923076923076927</v>
      </c>
      <c r="F54" s="16">
        <v>9</v>
      </c>
      <c r="G54" s="17">
        <v>0.69230769230769229</v>
      </c>
      <c r="H54" s="18">
        <v>2.9</v>
      </c>
    </row>
    <row r="55" spans="1:8" x14ac:dyDescent="0.25">
      <c r="A55" s="52"/>
      <c r="B55" s="8" t="s">
        <v>3</v>
      </c>
      <c r="C55" s="16">
        <v>6</v>
      </c>
      <c r="D55" s="16">
        <v>3</v>
      </c>
      <c r="E55" s="17">
        <v>0.5</v>
      </c>
      <c r="F55" s="16">
        <v>3</v>
      </c>
      <c r="G55" s="17">
        <v>0.5</v>
      </c>
      <c r="H55" s="18">
        <v>3.3333333333333335</v>
      </c>
    </row>
    <row r="56" spans="1:8" x14ac:dyDescent="0.25">
      <c r="A56" s="52"/>
      <c r="B56" s="8" t="s">
        <v>4</v>
      </c>
      <c r="C56" s="16">
        <v>4</v>
      </c>
      <c r="D56" s="16">
        <v>4</v>
      </c>
      <c r="E56" s="17">
        <v>1</v>
      </c>
      <c r="F56" s="16">
        <v>4</v>
      </c>
      <c r="G56" s="17">
        <v>1</v>
      </c>
      <c r="H56" s="18">
        <v>4</v>
      </c>
    </row>
    <row r="57" spans="1:8" x14ac:dyDescent="0.25">
      <c r="A57" s="52"/>
      <c r="B57" s="8" t="s">
        <v>5</v>
      </c>
      <c r="C57" s="16">
        <v>7</v>
      </c>
      <c r="D57" s="16">
        <v>6</v>
      </c>
      <c r="E57" s="17">
        <v>0.8571428571428571</v>
      </c>
      <c r="F57" s="16">
        <v>5</v>
      </c>
      <c r="G57" s="17">
        <v>0.7142857142857143</v>
      </c>
      <c r="H57" s="18">
        <v>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30.140625" customWidth="1"/>
  </cols>
  <sheetData>
    <row r="1" spans="1:6" x14ac:dyDescent="0.25">
      <c r="A1" s="60" t="s">
        <v>41</v>
      </c>
      <c r="B1" s="61"/>
      <c r="C1" s="61"/>
      <c r="D1" s="61"/>
      <c r="E1" s="61"/>
      <c r="F1" s="61"/>
    </row>
    <row r="2" spans="1:6" x14ac:dyDescent="0.25">
      <c r="A2" s="62" t="s">
        <v>107</v>
      </c>
      <c r="B2" s="63" t="s">
        <v>108</v>
      </c>
      <c r="C2" s="63"/>
      <c r="D2" s="63"/>
      <c r="E2" s="63"/>
      <c r="F2" s="63"/>
    </row>
    <row r="3" spans="1:6" x14ac:dyDescent="0.25">
      <c r="A3" s="62"/>
      <c r="B3" s="7" t="s">
        <v>95</v>
      </c>
      <c r="C3" s="7" t="s">
        <v>96</v>
      </c>
      <c r="D3" s="7" t="s">
        <v>97</v>
      </c>
      <c r="E3" s="7" t="s">
        <v>98</v>
      </c>
      <c r="F3" s="7" t="s">
        <v>99</v>
      </c>
    </row>
    <row r="4" spans="1:6" x14ac:dyDescent="0.25">
      <c r="A4" s="39" t="s">
        <v>94</v>
      </c>
      <c r="B4" s="6">
        <v>2</v>
      </c>
      <c r="C4" s="6">
        <v>1</v>
      </c>
      <c r="D4" s="6">
        <v>1</v>
      </c>
      <c r="E4" s="6">
        <v>0</v>
      </c>
      <c r="F4" s="6">
        <v>2</v>
      </c>
    </row>
    <row r="5" spans="1:6" x14ac:dyDescent="0.25">
      <c r="A5" s="39" t="s">
        <v>100</v>
      </c>
      <c r="B5" s="6">
        <v>2</v>
      </c>
      <c r="C5" s="6">
        <v>6</v>
      </c>
      <c r="D5" s="6">
        <v>0</v>
      </c>
      <c r="E5" s="6">
        <v>1</v>
      </c>
      <c r="F5" s="6">
        <v>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19" customWidth="1"/>
  </cols>
  <sheetData>
    <row r="1" spans="1:11" ht="45" x14ac:dyDescent="0.25">
      <c r="A1" s="36" t="s">
        <v>37</v>
      </c>
      <c r="B1" s="11" t="s">
        <v>84</v>
      </c>
      <c r="C1" s="11" t="s">
        <v>85</v>
      </c>
      <c r="D1" s="11" t="s">
        <v>86</v>
      </c>
      <c r="E1" s="11" t="s">
        <v>87</v>
      </c>
      <c r="F1" s="11" t="s">
        <v>88</v>
      </c>
      <c r="G1" s="11" t="s">
        <v>89</v>
      </c>
      <c r="H1" s="11" t="s">
        <v>90</v>
      </c>
      <c r="I1" s="11" t="s">
        <v>91</v>
      </c>
      <c r="J1" s="11" t="s">
        <v>92</v>
      </c>
      <c r="K1" s="11" t="s">
        <v>93</v>
      </c>
    </row>
    <row r="2" spans="1:11" x14ac:dyDescent="0.25">
      <c r="A2" s="37" t="s">
        <v>1</v>
      </c>
      <c r="B2" s="30">
        <v>37</v>
      </c>
      <c r="C2" s="31">
        <v>1369.7085652889996</v>
      </c>
      <c r="D2" s="32">
        <v>353.78359471252168</v>
      </c>
      <c r="E2" s="31">
        <v>45.656952176299988</v>
      </c>
      <c r="F2" s="31">
        <v>3.8716000000000022</v>
      </c>
      <c r="G2" s="33">
        <v>3.2056000000000022</v>
      </c>
      <c r="H2" s="32">
        <v>11.79278649041739</v>
      </c>
      <c r="I2" s="30">
        <v>660</v>
      </c>
      <c r="J2" s="30">
        <v>1063</v>
      </c>
      <c r="K2" s="34">
        <v>0.62088428974600185</v>
      </c>
    </row>
    <row r="3" spans="1:11" x14ac:dyDescent="0.25">
      <c r="A3" s="37" t="s">
        <v>2</v>
      </c>
      <c r="B3" s="30">
        <v>38</v>
      </c>
      <c r="C3" s="31">
        <v>1020.114182934</v>
      </c>
      <c r="D3" s="32">
        <v>243.24340286470496</v>
      </c>
      <c r="E3" s="31">
        <v>34.003806097800002</v>
      </c>
      <c r="F3" s="31">
        <v>4.1938000000000013</v>
      </c>
      <c r="G3" s="33">
        <v>2.8228000000000013</v>
      </c>
      <c r="H3" s="32">
        <v>8.1081134288234988</v>
      </c>
      <c r="I3" s="30">
        <v>483</v>
      </c>
      <c r="J3" s="30">
        <v>1065</v>
      </c>
      <c r="K3" s="34">
        <v>0.45352112676056339</v>
      </c>
    </row>
    <row r="4" spans="1:11" x14ac:dyDescent="0.25">
      <c r="A4" s="37" t="s">
        <v>3</v>
      </c>
      <c r="B4" s="30">
        <v>37</v>
      </c>
      <c r="C4" s="31">
        <v>670.62857100000008</v>
      </c>
      <c r="D4" s="32">
        <v>162.9360701183216</v>
      </c>
      <c r="E4" s="31">
        <v>22.354285700000002</v>
      </c>
      <c r="F4" s="31">
        <v>4.1159000000000017</v>
      </c>
      <c r="G4" s="33">
        <v>3.3389000000000015</v>
      </c>
      <c r="H4" s="32">
        <v>5.4312023372773863</v>
      </c>
      <c r="I4" s="30">
        <v>297</v>
      </c>
      <c r="J4" s="30">
        <v>1018</v>
      </c>
      <c r="K4" s="34">
        <v>0.29174852652259331</v>
      </c>
    </row>
    <row r="5" spans="1:11" x14ac:dyDescent="0.25">
      <c r="A5" s="37" t="s">
        <v>4</v>
      </c>
      <c r="B5" s="30">
        <v>15</v>
      </c>
      <c r="C5" s="33">
        <v>599.6628547140001</v>
      </c>
      <c r="D5" s="35">
        <v>342.35148133934695</v>
      </c>
      <c r="E5" s="33">
        <v>19.988761823800001</v>
      </c>
      <c r="F5" s="33">
        <v>1.7515999999999998</v>
      </c>
      <c r="G5" s="33">
        <v>1.4266999999999999</v>
      </c>
      <c r="H5" s="35">
        <v>11.411716044644898</v>
      </c>
      <c r="I5" s="30">
        <v>289</v>
      </c>
      <c r="J5" s="30">
        <v>726</v>
      </c>
      <c r="K5" s="34">
        <v>0.39807162534435264</v>
      </c>
    </row>
    <row r="6" spans="1:11" x14ac:dyDescent="0.25">
      <c r="A6" s="37" t="s">
        <v>5</v>
      </c>
      <c r="B6" s="30">
        <v>16</v>
      </c>
      <c r="C6" s="31">
        <v>656.19995363100008</v>
      </c>
      <c r="D6" s="32">
        <v>358.7360341302209</v>
      </c>
      <c r="E6" s="31">
        <v>21.873331787700003</v>
      </c>
      <c r="F6" s="31">
        <v>1.8291999999999999</v>
      </c>
      <c r="G6" s="33">
        <v>1.1793</v>
      </c>
      <c r="H6" s="32">
        <v>11.957867804340697</v>
      </c>
      <c r="I6" s="30">
        <v>272</v>
      </c>
      <c r="J6" s="30">
        <v>543</v>
      </c>
      <c r="K6" s="34">
        <v>0.50092081031307556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2017-09-28T18:55:42Z</cp:lastPrinted>
  <dcterms:created xsi:type="dcterms:W3CDTF">2017-09-01T22:41:59Z</dcterms:created>
  <dcterms:modified xsi:type="dcterms:W3CDTF">2018-01-29T17:45:55Z</dcterms:modified>
</cp:coreProperties>
</file>